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<sst xmlns="http://schemas.openxmlformats.org/spreadsheetml/2006/main" count="257" uniqueCount="125">
  <si>
    <t>广水市2023年集体和个人天然林项目资金第一批公示表</t>
  </si>
  <si>
    <t>单位：亩、元/亩、元</t>
  </si>
  <si>
    <t>镇办</t>
  </si>
  <si>
    <t>村名</t>
  </si>
  <si>
    <t>业主姓名</t>
  </si>
  <si>
    <t>一卡通名称</t>
  </si>
  <si>
    <t>合格面积</t>
  </si>
  <si>
    <t>兑现标准</t>
  </si>
  <si>
    <t>兑现金额</t>
  </si>
  <si>
    <t>银行账号</t>
  </si>
  <si>
    <t>开户行</t>
  </si>
  <si>
    <t>备注</t>
  </si>
  <si>
    <t>总计</t>
  </si>
  <si>
    <t>陈巷镇</t>
  </si>
  <si>
    <t>仓屋咀村</t>
  </si>
  <si>
    <t>仓屋咀村委会</t>
  </si>
  <si>
    <t>广水市陈巷财政所代管资金专户</t>
  </si>
  <si>
    <t>*************3724</t>
  </si>
  <si>
    <t>广水市农商行陈巷支行</t>
  </si>
  <si>
    <t>方略村</t>
  </si>
  <si>
    <t>方略村委会</t>
  </si>
  <si>
    <t>观音村</t>
  </si>
  <si>
    <t>观音村委会</t>
  </si>
  <si>
    <t>虎弼冲村</t>
  </si>
  <si>
    <t>虎弼冲村委会</t>
  </si>
  <si>
    <t>余*宽</t>
  </si>
  <si>
    <t>************4765</t>
  </si>
  <si>
    <t>经强村</t>
  </si>
  <si>
    <t>经强村委会</t>
  </si>
  <si>
    <t>李岗村</t>
  </si>
  <si>
    <t>李岗村委会</t>
  </si>
  <si>
    <t>刘岗村</t>
  </si>
  <si>
    <t>刘岗村委会</t>
  </si>
  <si>
    <t>团兴村</t>
  </si>
  <si>
    <t>团兴村委会</t>
  </si>
  <si>
    <t>友谊村</t>
  </si>
  <si>
    <t>汪*银</t>
  </si>
  <si>
    <t>************6668</t>
  </si>
  <si>
    <t>李店镇</t>
  </si>
  <si>
    <t>草店村</t>
  </si>
  <si>
    <t>草店村委会</t>
  </si>
  <si>
    <t>广水市李店财政所代管资金专户</t>
  </si>
  <si>
    <t>*************1579</t>
  </si>
  <si>
    <t>广水市农商行李店支行</t>
  </si>
  <si>
    <t>河西村</t>
  </si>
  <si>
    <t>河西村委会</t>
  </si>
  <si>
    <t>红卫村</t>
  </si>
  <si>
    <t>红卫村委会</t>
  </si>
  <si>
    <t>黄金村</t>
  </si>
  <si>
    <t>黄金村委会</t>
  </si>
  <si>
    <t>天子山村</t>
  </si>
  <si>
    <t>天子山村委会</t>
  </si>
  <si>
    <t>万新村</t>
  </si>
  <si>
    <t>万新村委会</t>
  </si>
  <si>
    <t>新峰村</t>
  </si>
  <si>
    <t>新峰村委会</t>
  </si>
  <si>
    <t>熊冲村</t>
  </si>
  <si>
    <t>熊冲村委会</t>
  </si>
  <si>
    <t>姚店村</t>
  </si>
  <si>
    <t>姚店村委会</t>
  </si>
  <si>
    <t>迎春村</t>
  </si>
  <si>
    <t>迎春村委会</t>
  </si>
  <si>
    <t>友谊村委会</t>
  </si>
  <si>
    <t>太平镇</t>
  </si>
  <si>
    <t>朝阳村</t>
  </si>
  <si>
    <t>朝阳村委会</t>
  </si>
  <si>
    <t>广水市太平财政所代管资金专户</t>
  </si>
  <si>
    <t>*************0566</t>
  </si>
  <si>
    <t>广水市农商行太平支行</t>
  </si>
  <si>
    <t>李*红</t>
  </si>
  <si>
    <t>************0639</t>
  </si>
  <si>
    <t>高店村</t>
  </si>
  <si>
    <t>高店村委会</t>
  </si>
  <si>
    <t>红日村</t>
  </si>
  <si>
    <t>红日村委会</t>
  </si>
  <si>
    <t>猫子湖村</t>
  </si>
  <si>
    <t>猫子湖委会</t>
  </si>
  <si>
    <t>王*庆</t>
  </si>
  <si>
    <r>
      <rPr>
        <sz val="11"/>
        <rFont val="仿宋"/>
        <charset val="134"/>
      </rPr>
      <t>*</t>
    </r>
    <r>
      <rPr>
        <sz val="11"/>
        <rFont val="仿宋"/>
        <charset val="134"/>
      </rPr>
      <t>***********</t>
    </r>
    <r>
      <rPr>
        <sz val="11"/>
        <rFont val="仿宋"/>
        <charset val="134"/>
      </rPr>
      <t>4444</t>
    </r>
  </si>
  <si>
    <t>刘*华</t>
  </si>
  <si>
    <r>
      <rPr>
        <sz val="11"/>
        <rFont val="仿宋"/>
        <charset val="134"/>
      </rPr>
      <t>*</t>
    </r>
    <r>
      <rPr>
        <sz val="11"/>
        <rFont val="仿宋"/>
        <charset val="134"/>
      </rPr>
      <t>************</t>
    </r>
    <r>
      <rPr>
        <sz val="11"/>
        <rFont val="仿宋"/>
        <charset val="134"/>
      </rPr>
      <t>1970</t>
    </r>
  </si>
  <si>
    <t>明寨村</t>
  </si>
  <si>
    <t>明寨村委会</t>
  </si>
  <si>
    <t>七里冲村</t>
  </si>
  <si>
    <t>七里冲村委会</t>
  </si>
  <si>
    <t>群联村</t>
  </si>
  <si>
    <t>群联村委会</t>
  </si>
  <si>
    <t>群益村</t>
  </si>
  <si>
    <t>群益村委会</t>
  </si>
  <si>
    <t>太平村</t>
  </si>
  <si>
    <t>太平村委会</t>
  </si>
  <si>
    <t>西河村</t>
  </si>
  <si>
    <t>西河村委会</t>
  </si>
  <si>
    <t>朱庙村</t>
  </si>
  <si>
    <t>朱庙村委会</t>
  </si>
  <si>
    <t>左家河村</t>
  </si>
  <si>
    <t>左家河村委会</t>
  </si>
  <si>
    <t>杨寨镇</t>
  </si>
  <si>
    <t>茶林村</t>
  </si>
  <si>
    <t>茶林村委会</t>
  </si>
  <si>
    <t>广水市杨寨财政所代管资金专户</t>
  </si>
  <si>
    <t>*************3338</t>
  </si>
  <si>
    <t>广水市农商行杨寨支行</t>
  </si>
  <si>
    <t>陈家河村</t>
  </si>
  <si>
    <t>陈家河村委会</t>
  </si>
  <si>
    <t>大布村</t>
  </si>
  <si>
    <t>大布村委会</t>
  </si>
  <si>
    <t>丁湾村</t>
  </si>
  <si>
    <t>丁湾村委会</t>
  </si>
  <si>
    <t>郭店村</t>
  </si>
  <si>
    <t>郭店村委会</t>
  </si>
  <si>
    <t>京桥村</t>
  </si>
  <si>
    <t>京桥村委会</t>
  </si>
  <si>
    <t>刘畈村</t>
  </si>
  <si>
    <t>刘畈村委会</t>
  </si>
  <si>
    <t>猫山村</t>
  </si>
  <si>
    <t>猫山村委会</t>
  </si>
  <si>
    <t>仁寨村</t>
  </si>
  <si>
    <t>仁寨村委会</t>
  </si>
  <si>
    <t>杨田村</t>
  </si>
  <si>
    <t>杨田村委会</t>
  </si>
  <si>
    <t>杨榨村</t>
  </si>
  <si>
    <t>杨榨村委会</t>
  </si>
  <si>
    <t>杨寨村</t>
  </si>
  <si>
    <t>杨寨村委会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</si>
</sst>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;[Red]0.0"/>
  </numFmts>
  <fonts count="38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b/>
      <sz val="12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b/>
      <sz val="11"/>
      <name val="仿宋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4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 applyProtection="1">
      <alignment horizontal="right" vertical="center"/>
      <protection locked="0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76" fontId="6" fillId="2" borderId="2" xfId="49" applyNumberFormat="1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/>
    </xf>
    <xf numFmtId="0" fontId="7" fillId="2" borderId="2" xfId="50" applyFont="1" applyFill="1" applyBorder="1" applyAlignment="1" applyProtection="1">
      <alignment horizontal="center" vertical="center"/>
    </xf>
    <xf numFmtId="0" fontId="8" fillId="2" borderId="2" xfId="49" applyFont="1" applyFill="1" applyBorder="1" applyAlignment="1">
      <alignment horizontal="center" vertical="center"/>
    </xf>
    <xf numFmtId="0" fontId="8" fillId="2" borderId="2" xfId="49" applyFont="1" applyFill="1" applyBorder="1" applyAlignment="1" applyProtection="1">
      <alignment horizontal="center" vertical="center"/>
      <protection locked="0"/>
    </xf>
    <xf numFmtId="0" fontId="9" fillId="2" borderId="2" xfId="0" applyNumberFormat="1" applyFont="1" applyFill="1" applyBorder="1" applyAlignment="1">
      <alignment horizontal="center"/>
    </xf>
    <xf numFmtId="0" fontId="8" fillId="2" borderId="2" xfId="50" applyFont="1" applyFill="1" applyBorder="1" applyAlignment="1" applyProtection="1">
      <alignment horizontal="center" vertical="center" wrapText="1"/>
    </xf>
    <xf numFmtId="0" fontId="8" fillId="2" borderId="2" xfId="49" applyFont="1" applyFill="1" applyBorder="1" applyAlignment="1" applyProtection="1">
      <alignment horizontal="center" vertical="center"/>
    </xf>
    <xf numFmtId="49" fontId="6" fillId="2" borderId="2" xfId="5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49" applyFont="1" applyFill="1" applyBorder="1" applyAlignment="1">
      <alignment horizontal="center" vertical="center"/>
    </xf>
    <xf numFmtId="0" fontId="7" fillId="2" borderId="2" xfId="49" applyFont="1" applyFill="1" applyBorder="1" applyAlignment="1" applyProtection="1">
      <alignment horizontal="center" vertical="center"/>
    </xf>
    <xf numFmtId="176" fontId="11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12" fillId="2" borderId="2" xfId="0" applyNumberFormat="1" applyFont="1" applyFill="1" applyBorder="1" applyAlignment="1">
      <alignment horizontal="center"/>
    </xf>
    <xf numFmtId="0" fontId="13" fillId="2" borderId="2" xfId="49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2" borderId="2" xfId="0" applyFill="1" applyBorder="1" applyAlignment="1"/>
    <xf numFmtId="0" fontId="14" fillId="2" borderId="2" xfId="0" applyFont="1" applyFill="1" applyBorder="1" applyAlignment="1"/>
    <xf numFmtId="0" fontId="11" fillId="2" borderId="2" xfId="0" applyFont="1" applyFill="1" applyBorder="1" applyAlignment="1"/>
    <xf numFmtId="0" fontId="15" fillId="2" borderId="2" xfId="0" applyFont="1" applyFill="1" applyBorder="1" applyAlignment="1"/>
    <xf numFmtId="0" fontId="16" fillId="2" borderId="2" xfId="0" applyFont="1" applyFill="1" applyBorder="1" applyAlignment="1"/>
    <xf numFmtId="0" fontId="12" fillId="2" borderId="2" xfId="0" applyFont="1" applyFill="1" applyBorder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5 2 6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topLeftCell="A25" workbookViewId="0">
      <selection activeCell="I19" sqref="I19"/>
    </sheetView>
  </sheetViews>
  <sheetFormatPr defaultColWidth="9" defaultRowHeight="13.5"/>
  <cols>
    <col min="1" max="1" width="6.75" customWidth="1"/>
    <col min="2" max="2" width="11.75" customWidth="1"/>
    <col min="3" max="3" width="14.5" customWidth="1"/>
    <col min="4" max="4" width="28.125" customWidth="1"/>
    <col min="5" max="5" width="13.625" customWidth="1"/>
    <col min="6" max="6" width="10.375" customWidth="1"/>
    <col min="7" max="7" width="13.375" customWidth="1"/>
    <col min="8" max="8" width="20.75" customWidth="1"/>
    <col min="9" max="9" width="21.625" customWidth="1"/>
    <col min="10" max="10" width="14.125" customWidth="1"/>
  </cols>
  <sheetData>
    <row r="1" ht="27.75" customHeight="1" spans="1:10">
      <c r="A1" s="2" t="s">
        <v>0</v>
      </c>
      <c r="B1" s="2"/>
      <c r="C1" s="3"/>
      <c r="D1" s="3"/>
      <c r="E1" s="4"/>
      <c r="F1" s="2"/>
      <c r="G1" s="4"/>
      <c r="H1" s="4"/>
      <c r="I1" s="4"/>
      <c r="J1" s="2"/>
    </row>
    <row r="2" ht="27.75" customHeight="1" spans="1:10">
      <c r="A2" s="5" t="s">
        <v>1</v>
      </c>
      <c r="B2" s="5"/>
      <c r="C2" s="6"/>
      <c r="D2" s="6"/>
      <c r="E2" s="7"/>
      <c r="F2" s="5"/>
      <c r="G2" s="7"/>
      <c r="H2" s="7"/>
      <c r="I2" s="7"/>
      <c r="J2" s="5"/>
    </row>
    <row r="3" ht="28.5" customHeight="1" spans="1:10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2" t="s">
        <v>8</v>
      </c>
      <c r="H3" s="14" t="s">
        <v>9</v>
      </c>
      <c r="I3" s="14" t="s">
        <v>10</v>
      </c>
      <c r="J3" s="37" t="s">
        <v>11</v>
      </c>
    </row>
    <row r="4" ht="18.75" spans="1:10">
      <c r="A4" s="15" t="s">
        <v>12</v>
      </c>
      <c r="B4" s="16"/>
      <c r="C4" s="17"/>
      <c r="D4" s="17"/>
      <c r="E4" s="18">
        <f>SUM(E5:E53)</f>
        <v>53978.2</v>
      </c>
      <c r="F4" s="19"/>
      <c r="G4" s="18">
        <f>SUM(G5:G53)</f>
        <v>863651.2</v>
      </c>
      <c r="H4" s="18"/>
      <c r="I4" s="18"/>
      <c r="J4" s="38"/>
    </row>
    <row r="5" s="1" customFormat="1" ht="14.25" spans="1:10">
      <c r="A5" s="20" t="s">
        <v>13</v>
      </c>
      <c r="B5" s="21" t="s">
        <v>14</v>
      </c>
      <c r="C5" s="22" t="s">
        <v>15</v>
      </c>
      <c r="D5" s="22" t="s">
        <v>16</v>
      </c>
      <c r="E5" s="23">
        <v>2878</v>
      </c>
      <c r="F5" s="21">
        <v>16</v>
      </c>
      <c r="G5" s="18">
        <f>ROUND(E5*F5,1)</f>
        <v>46048</v>
      </c>
      <c r="H5" s="24" t="s">
        <v>17</v>
      </c>
      <c r="I5" s="24" t="s">
        <v>18</v>
      </c>
      <c r="J5" s="38"/>
    </row>
    <row r="6" s="1" customFormat="1" ht="14.25" spans="1:10">
      <c r="A6" s="20"/>
      <c r="B6" s="21" t="s">
        <v>19</v>
      </c>
      <c r="C6" s="22" t="s">
        <v>20</v>
      </c>
      <c r="D6" s="22" t="s">
        <v>16</v>
      </c>
      <c r="E6" s="23">
        <v>4222.6</v>
      </c>
      <c r="F6" s="21">
        <v>16</v>
      </c>
      <c r="G6" s="18">
        <f t="shared" ref="G6:G15" si="0">ROUND(E6*F6,1)</f>
        <v>67561.6</v>
      </c>
      <c r="H6" s="24" t="s">
        <v>17</v>
      </c>
      <c r="I6" s="24" t="s">
        <v>18</v>
      </c>
      <c r="J6" s="39"/>
    </row>
    <row r="7" s="1" customFormat="1" ht="14.25" spans="1:10">
      <c r="A7" s="20"/>
      <c r="B7" s="25" t="s">
        <v>21</v>
      </c>
      <c r="C7" s="22" t="s">
        <v>22</v>
      </c>
      <c r="D7" s="22" t="s">
        <v>16</v>
      </c>
      <c r="E7" s="23">
        <v>1343</v>
      </c>
      <c r="F7" s="21">
        <v>16</v>
      </c>
      <c r="G7" s="18">
        <f t="shared" si="0"/>
        <v>21488</v>
      </c>
      <c r="H7" s="24" t="s">
        <v>17</v>
      </c>
      <c r="I7" s="24" t="s">
        <v>18</v>
      </c>
      <c r="J7" s="38"/>
    </row>
    <row r="8" s="1" customFormat="1" ht="14.25" spans="1:10">
      <c r="A8" s="20"/>
      <c r="B8" s="25" t="s">
        <v>23</v>
      </c>
      <c r="C8" s="22" t="s">
        <v>24</v>
      </c>
      <c r="D8" s="22" t="s">
        <v>16</v>
      </c>
      <c r="E8" s="23">
        <v>3114</v>
      </c>
      <c r="F8" s="21">
        <v>16</v>
      </c>
      <c r="G8" s="18">
        <f t="shared" si="0"/>
        <v>49824</v>
      </c>
      <c r="H8" s="24" t="s">
        <v>17</v>
      </c>
      <c r="I8" s="24" t="s">
        <v>18</v>
      </c>
      <c r="J8" s="38"/>
    </row>
    <row r="9" s="1" customFormat="1" ht="14.25" spans="1:10">
      <c r="A9" s="20"/>
      <c r="B9" s="25"/>
      <c r="C9" s="22" t="s">
        <v>25</v>
      </c>
      <c r="D9" s="22" t="s">
        <v>25</v>
      </c>
      <c r="E9" s="23">
        <v>490</v>
      </c>
      <c r="F9" s="21">
        <v>16</v>
      </c>
      <c r="G9" s="18">
        <f t="shared" si="0"/>
        <v>7840</v>
      </c>
      <c r="H9" s="26" t="s">
        <v>26</v>
      </c>
      <c r="I9" s="24" t="s">
        <v>18</v>
      </c>
      <c r="J9" s="38"/>
    </row>
    <row r="10" s="1" customFormat="1" ht="14.25" spans="1:10">
      <c r="A10" s="20"/>
      <c r="B10" s="25" t="s">
        <v>27</v>
      </c>
      <c r="C10" s="22" t="s">
        <v>28</v>
      </c>
      <c r="D10" s="22" t="s">
        <v>16</v>
      </c>
      <c r="E10" s="23">
        <v>1802</v>
      </c>
      <c r="F10" s="21">
        <v>16</v>
      </c>
      <c r="G10" s="18">
        <f t="shared" si="0"/>
        <v>28832</v>
      </c>
      <c r="H10" s="24" t="s">
        <v>17</v>
      </c>
      <c r="I10" s="24" t="s">
        <v>18</v>
      </c>
      <c r="J10" s="40"/>
    </row>
    <row r="11" s="1" customFormat="1" ht="14.25" spans="1:10">
      <c r="A11" s="20"/>
      <c r="B11" s="25" t="s">
        <v>29</v>
      </c>
      <c r="C11" s="22" t="s">
        <v>30</v>
      </c>
      <c r="D11" s="22" t="s">
        <v>16</v>
      </c>
      <c r="E11" s="23">
        <v>230</v>
      </c>
      <c r="F11" s="21">
        <v>16</v>
      </c>
      <c r="G11" s="18">
        <f t="shared" si="0"/>
        <v>3680</v>
      </c>
      <c r="H11" s="24" t="s">
        <v>17</v>
      </c>
      <c r="I11" s="24" t="s">
        <v>18</v>
      </c>
      <c r="J11" s="38"/>
    </row>
    <row r="12" s="1" customFormat="1" ht="14.25" spans="1:10">
      <c r="A12" s="20"/>
      <c r="B12" s="25" t="s">
        <v>31</v>
      </c>
      <c r="C12" s="22" t="s">
        <v>32</v>
      </c>
      <c r="D12" s="22" t="s">
        <v>16</v>
      </c>
      <c r="E12" s="23">
        <v>737</v>
      </c>
      <c r="F12" s="21">
        <v>16</v>
      </c>
      <c r="G12" s="18">
        <f t="shared" si="0"/>
        <v>11792</v>
      </c>
      <c r="H12" s="24" t="s">
        <v>17</v>
      </c>
      <c r="I12" s="24" t="s">
        <v>18</v>
      </c>
      <c r="J12" s="38"/>
    </row>
    <row r="13" s="1" customFormat="1" ht="14.25" spans="1:10">
      <c r="A13" s="20"/>
      <c r="B13" s="27" t="s">
        <v>33</v>
      </c>
      <c r="C13" s="28" t="s">
        <v>34</v>
      </c>
      <c r="D13" s="22" t="s">
        <v>16</v>
      </c>
      <c r="E13" s="23">
        <v>2424</v>
      </c>
      <c r="F13" s="21">
        <v>16</v>
      </c>
      <c r="G13" s="18">
        <f t="shared" si="0"/>
        <v>38784</v>
      </c>
      <c r="H13" s="24" t="s">
        <v>17</v>
      </c>
      <c r="I13" s="24" t="s">
        <v>18</v>
      </c>
      <c r="J13" s="38"/>
    </row>
    <row r="14" s="1" customFormat="1" ht="14.25" spans="1:10">
      <c r="A14" s="20"/>
      <c r="B14" s="25" t="s">
        <v>35</v>
      </c>
      <c r="C14" s="22" t="s">
        <v>35</v>
      </c>
      <c r="D14" s="22" t="s">
        <v>16</v>
      </c>
      <c r="E14" s="23">
        <v>3538</v>
      </c>
      <c r="F14" s="21">
        <v>16</v>
      </c>
      <c r="G14" s="18">
        <f t="shared" si="0"/>
        <v>56608</v>
      </c>
      <c r="H14" s="24" t="s">
        <v>17</v>
      </c>
      <c r="I14" s="24" t="s">
        <v>18</v>
      </c>
      <c r="J14" s="38"/>
    </row>
    <row r="15" s="1" customFormat="1" ht="15.75" customHeight="1" spans="1:10">
      <c r="A15" s="20"/>
      <c r="B15" s="25"/>
      <c r="C15" s="28" t="s">
        <v>36</v>
      </c>
      <c r="D15" s="28" t="s">
        <v>36</v>
      </c>
      <c r="E15" s="23">
        <v>537</v>
      </c>
      <c r="F15" s="21">
        <v>16</v>
      </c>
      <c r="G15" s="18">
        <f t="shared" si="0"/>
        <v>8592</v>
      </c>
      <c r="H15" s="29" t="s">
        <v>37</v>
      </c>
      <c r="I15" s="24" t="s">
        <v>18</v>
      </c>
      <c r="J15" s="38"/>
    </row>
    <row r="16" s="1" customFormat="1" ht="14.25" spans="1:10">
      <c r="A16" s="30" t="s">
        <v>38</v>
      </c>
      <c r="B16" s="25" t="s">
        <v>39</v>
      </c>
      <c r="C16" s="22" t="s">
        <v>40</v>
      </c>
      <c r="D16" s="22" t="s">
        <v>41</v>
      </c>
      <c r="E16" s="23">
        <v>382</v>
      </c>
      <c r="F16" s="21">
        <v>16</v>
      </c>
      <c r="G16" s="31">
        <f>ROUND(E16*F17,1)</f>
        <v>6112</v>
      </c>
      <c r="H16" s="27" t="s">
        <v>42</v>
      </c>
      <c r="I16" s="24" t="s">
        <v>43</v>
      </c>
      <c r="J16" s="38"/>
    </row>
    <row r="17" s="1" customFormat="1" ht="14.25" spans="1:10">
      <c r="A17" s="30"/>
      <c r="B17" s="25" t="s">
        <v>44</v>
      </c>
      <c r="C17" s="22" t="s">
        <v>45</v>
      </c>
      <c r="D17" s="22" t="s">
        <v>41</v>
      </c>
      <c r="E17" s="23">
        <v>2283</v>
      </c>
      <c r="F17" s="21">
        <v>16</v>
      </c>
      <c r="G17" s="31">
        <f t="shared" ref="G17:G25" si="1">ROUND(E17*F18,1)</f>
        <v>36528</v>
      </c>
      <c r="H17" s="27" t="s">
        <v>42</v>
      </c>
      <c r="I17" s="24" t="s">
        <v>43</v>
      </c>
      <c r="J17" s="38"/>
    </row>
    <row r="18" s="1" customFormat="1" ht="14.25" spans="1:10">
      <c r="A18" s="30"/>
      <c r="B18" s="27" t="s">
        <v>46</v>
      </c>
      <c r="C18" s="28" t="s">
        <v>47</v>
      </c>
      <c r="D18" s="22" t="s">
        <v>41</v>
      </c>
      <c r="E18" s="23">
        <v>980</v>
      </c>
      <c r="F18" s="21">
        <v>16</v>
      </c>
      <c r="G18" s="31">
        <f t="shared" si="1"/>
        <v>15680</v>
      </c>
      <c r="H18" s="27" t="s">
        <v>42</v>
      </c>
      <c r="I18" s="24" t="s">
        <v>43</v>
      </c>
      <c r="J18" s="41"/>
    </row>
    <row r="19" s="1" customFormat="1" ht="14.25" spans="1:10">
      <c r="A19" s="30"/>
      <c r="B19" s="25" t="s">
        <v>48</v>
      </c>
      <c r="C19" s="22" t="s">
        <v>49</v>
      </c>
      <c r="D19" s="22" t="s">
        <v>41</v>
      </c>
      <c r="E19" s="23">
        <v>604</v>
      </c>
      <c r="F19" s="21">
        <v>16</v>
      </c>
      <c r="G19" s="31">
        <f t="shared" si="1"/>
        <v>9664</v>
      </c>
      <c r="H19" s="27" t="s">
        <v>42</v>
      </c>
      <c r="I19" s="24" t="s">
        <v>43</v>
      </c>
      <c r="J19" s="38"/>
    </row>
    <row r="20" s="1" customFormat="1" ht="14.25" spans="1:10">
      <c r="A20" s="30"/>
      <c r="B20" s="25" t="s">
        <v>50</v>
      </c>
      <c r="C20" s="22" t="s">
        <v>51</v>
      </c>
      <c r="D20" s="22" t="s">
        <v>41</v>
      </c>
      <c r="E20" s="23">
        <v>1139</v>
      </c>
      <c r="F20" s="21">
        <v>16</v>
      </c>
      <c r="G20" s="31">
        <f t="shared" si="1"/>
        <v>18224</v>
      </c>
      <c r="H20" s="27" t="s">
        <v>42</v>
      </c>
      <c r="I20" s="24" t="s">
        <v>43</v>
      </c>
      <c r="J20" s="38"/>
    </row>
    <row r="21" s="1" customFormat="1" ht="14.25" spans="1:10">
      <c r="A21" s="30"/>
      <c r="B21" s="25" t="s">
        <v>52</v>
      </c>
      <c r="C21" s="22" t="s">
        <v>53</v>
      </c>
      <c r="D21" s="22" t="s">
        <v>41</v>
      </c>
      <c r="E21" s="23">
        <v>811.8</v>
      </c>
      <c r="F21" s="21">
        <v>16</v>
      </c>
      <c r="G21" s="31">
        <f t="shared" si="1"/>
        <v>12988.8</v>
      </c>
      <c r="H21" s="27" t="s">
        <v>42</v>
      </c>
      <c r="I21" s="24" t="s">
        <v>43</v>
      </c>
      <c r="J21" s="38"/>
    </row>
    <row r="22" s="1" customFormat="1" ht="14.25" spans="1:10">
      <c r="A22" s="30"/>
      <c r="B22" s="32" t="s">
        <v>54</v>
      </c>
      <c r="C22" s="33" t="s">
        <v>55</v>
      </c>
      <c r="D22" s="22" t="s">
        <v>41</v>
      </c>
      <c r="E22" s="23">
        <v>653</v>
      </c>
      <c r="F22" s="21">
        <v>16</v>
      </c>
      <c r="G22" s="31">
        <f t="shared" si="1"/>
        <v>10448</v>
      </c>
      <c r="H22" s="27" t="s">
        <v>42</v>
      </c>
      <c r="I22" s="24" t="s">
        <v>43</v>
      </c>
      <c r="J22" s="38"/>
    </row>
    <row r="23" s="1" customFormat="1" ht="14.25" spans="1:10">
      <c r="A23" s="30"/>
      <c r="B23" s="32" t="s">
        <v>56</v>
      </c>
      <c r="C23" s="33" t="s">
        <v>57</v>
      </c>
      <c r="D23" s="22" t="s">
        <v>41</v>
      </c>
      <c r="E23" s="23">
        <v>362</v>
      </c>
      <c r="F23" s="21">
        <v>16</v>
      </c>
      <c r="G23" s="31">
        <f t="shared" si="1"/>
        <v>5792</v>
      </c>
      <c r="H23" s="27" t="s">
        <v>42</v>
      </c>
      <c r="I23" s="24" t="s">
        <v>43</v>
      </c>
      <c r="J23" s="38"/>
    </row>
    <row r="24" s="1" customFormat="1" ht="14.25" spans="1:10">
      <c r="A24" s="30"/>
      <c r="B24" s="32" t="s">
        <v>58</v>
      </c>
      <c r="C24" s="33" t="s">
        <v>59</v>
      </c>
      <c r="D24" s="22" t="s">
        <v>41</v>
      </c>
      <c r="E24" s="34">
        <v>561</v>
      </c>
      <c r="F24" s="21">
        <v>16</v>
      </c>
      <c r="G24" s="31">
        <f t="shared" si="1"/>
        <v>8976</v>
      </c>
      <c r="H24" s="27" t="s">
        <v>42</v>
      </c>
      <c r="I24" s="24" t="s">
        <v>43</v>
      </c>
      <c r="J24" s="38"/>
    </row>
    <row r="25" s="1" customFormat="1" ht="14.25" spans="1:10">
      <c r="A25" s="30"/>
      <c r="B25" s="25" t="s">
        <v>60</v>
      </c>
      <c r="C25" s="22" t="s">
        <v>61</v>
      </c>
      <c r="D25" s="22" t="s">
        <v>41</v>
      </c>
      <c r="E25" s="23">
        <v>395</v>
      </c>
      <c r="F25" s="21">
        <v>16</v>
      </c>
      <c r="G25" s="31">
        <f t="shared" si="1"/>
        <v>6320</v>
      </c>
      <c r="H25" s="27" t="s">
        <v>42</v>
      </c>
      <c r="I25" s="24" t="s">
        <v>43</v>
      </c>
      <c r="J25" s="38"/>
    </row>
    <row r="26" s="1" customFormat="1" ht="14.25" spans="1:10">
      <c r="A26" s="30"/>
      <c r="B26" s="25" t="s">
        <v>35</v>
      </c>
      <c r="C26" s="22" t="s">
        <v>62</v>
      </c>
      <c r="D26" s="22" t="s">
        <v>41</v>
      </c>
      <c r="E26" s="23">
        <v>1262</v>
      </c>
      <c r="F26" s="21">
        <v>16</v>
      </c>
      <c r="G26" s="31">
        <f>ROUND(E26*F26,1)</f>
        <v>20192</v>
      </c>
      <c r="H26" s="27" t="s">
        <v>42</v>
      </c>
      <c r="I26" s="24" t="s">
        <v>43</v>
      </c>
      <c r="J26" s="38"/>
    </row>
    <row r="27" s="1" customFormat="1" ht="14.25" spans="1:10">
      <c r="A27" s="30" t="s">
        <v>63</v>
      </c>
      <c r="B27" s="25" t="s">
        <v>64</v>
      </c>
      <c r="C27" s="22" t="s">
        <v>65</v>
      </c>
      <c r="D27" s="22" t="s">
        <v>66</v>
      </c>
      <c r="E27" s="23">
        <v>3728.5</v>
      </c>
      <c r="F27" s="21">
        <v>16</v>
      </c>
      <c r="G27" s="18">
        <f>ROUND(E27*F27,1)</f>
        <v>59656</v>
      </c>
      <c r="H27" s="24" t="s">
        <v>67</v>
      </c>
      <c r="I27" s="24" t="s">
        <v>68</v>
      </c>
      <c r="J27" s="40"/>
    </row>
    <row r="28" s="1" customFormat="1" ht="14.25" spans="1:10">
      <c r="A28" s="30"/>
      <c r="B28" s="25"/>
      <c r="C28" s="22" t="s">
        <v>69</v>
      </c>
      <c r="D28" s="22" t="s">
        <v>69</v>
      </c>
      <c r="E28" s="23">
        <v>800</v>
      </c>
      <c r="F28" s="21">
        <v>16</v>
      </c>
      <c r="G28" s="18">
        <f t="shared" ref="G28:G42" si="2">ROUND(E28*F28,1)</f>
        <v>12800</v>
      </c>
      <c r="H28" s="35" t="s">
        <v>70</v>
      </c>
      <c r="I28" s="24" t="s">
        <v>68</v>
      </c>
      <c r="J28" s="42"/>
    </row>
    <row r="29" s="1" customFormat="1" ht="14.25" spans="1:10">
      <c r="A29" s="30"/>
      <c r="B29" s="25" t="s">
        <v>71</v>
      </c>
      <c r="C29" s="22" t="s">
        <v>72</v>
      </c>
      <c r="D29" s="22" t="s">
        <v>66</v>
      </c>
      <c r="E29" s="23">
        <v>415</v>
      </c>
      <c r="F29" s="21">
        <v>16</v>
      </c>
      <c r="G29" s="18">
        <f t="shared" si="2"/>
        <v>6640</v>
      </c>
      <c r="H29" s="24" t="s">
        <v>67</v>
      </c>
      <c r="I29" s="24" t="s">
        <v>68</v>
      </c>
      <c r="J29" s="43"/>
    </row>
    <row r="30" s="1" customFormat="1" ht="14.25" spans="1:10">
      <c r="A30" s="30"/>
      <c r="B30" s="25" t="s">
        <v>73</v>
      </c>
      <c r="C30" s="22" t="s">
        <v>74</v>
      </c>
      <c r="D30" s="22" t="s">
        <v>66</v>
      </c>
      <c r="E30" s="23">
        <v>378</v>
      </c>
      <c r="F30" s="21">
        <v>16</v>
      </c>
      <c r="G30" s="18">
        <f t="shared" si="2"/>
        <v>6048</v>
      </c>
      <c r="H30" s="24" t="s">
        <v>67</v>
      </c>
      <c r="I30" s="24" t="s">
        <v>68</v>
      </c>
      <c r="J30" s="43"/>
    </row>
    <row r="31" s="1" customFormat="1" ht="14.25" spans="1:10">
      <c r="A31" s="30"/>
      <c r="B31" s="25" t="s">
        <v>75</v>
      </c>
      <c r="C31" s="22" t="s">
        <v>76</v>
      </c>
      <c r="D31" s="22" t="s">
        <v>66</v>
      </c>
      <c r="E31" s="23">
        <v>2512</v>
      </c>
      <c r="F31" s="21">
        <v>16</v>
      </c>
      <c r="G31" s="18">
        <f t="shared" si="2"/>
        <v>40192</v>
      </c>
      <c r="H31" s="24" t="s">
        <v>67</v>
      </c>
      <c r="I31" s="24" t="s">
        <v>68</v>
      </c>
      <c r="J31" s="43"/>
    </row>
    <row r="32" s="1" customFormat="1" ht="14.25" spans="1:10">
      <c r="A32" s="30"/>
      <c r="B32" s="25"/>
      <c r="C32" s="22" t="s">
        <v>77</v>
      </c>
      <c r="D32" s="22" t="s">
        <v>77</v>
      </c>
      <c r="E32" s="23">
        <v>373</v>
      </c>
      <c r="F32" s="21">
        <v>16</v>
      </c>
      <c r="G32" s="18">
        <f t="shared" si="2"/>
        <v>5968</v>
      </c>
      <c r="H32" s="35" t="s">
        <v>78</v>
      </c>
      <c r="I32" s="24" t="s">
        <v>68</v>
      </c>
      <c r="J32" s="43"/>
    </row>
    <row r="33" s="1" customFormat="1" ht="14.25" spans="1:10">
      <c r="A33" s="30"/>
      <c r="B33" s="25"/>
      <c r="C33" s="22" t="s">
        <v>79</v>
      </c>
      <c r="D33" s="22" t="s">
        <v>79</v>
      </c>
      <c r="E33" s="23">
        <v>137</v>
      </c>
      <c r="F33" s="21">
        <v>16</v>
      </c>
      <c r="G33" s="18">
        <f t="shared" si="2"/>
        <v>2192</v>
      </c>
      <c r="H33" s="36" t="s">
        <v>80</v>
      </c>
      <c r="I33" s="24" t="s">
        <v>68</v>
      </c>
      <c r="J33" s="43"/>
    </row>
    <row r="34" s="1" customFormat="1" ht="14.25" spans="1:10">
      <c r="A34" s="30"/>
      <c r="B34" s="25" t="s">
        <v>81</v>
      </c>
      <c r="C34" s="22" t="s">
        <v>82</v>
      </c>
      <c r="D34" s="22" t="s">
        <v>66</v>
      </c>
      <c r="E34" s="23">
        <v>874</v>
      </c>
      <c r="F34" s="21">
        <v>16</v>
      </c>
      <c r="G34" s="18">
        <f t="shared" si="2"/>
        <v>13984</v>
      </c>
      <c r="H34" s="24" t="s">
        <v>67</v>
      </c>
      <c r="I34" s="24" t="s">
        <v>68</v>
      </c>
      <c r="J34" s="40"/>
    </row>
    <row r="35" s="1" customFormat="1" ht="14.25" spans="1:10">
      <c r="A35" s="30"/>
      <c r="B35" s="25" t="s">
        <v>83</v>
      </c>
      <c r="C35" s="22" t="s">
        <v>84</v>
      </c>
      <c r="D35" s="22" t="s">
        <v>66</v>
      </c>
      <c r="E35" s="23">
        <v>281</v>
      </c>
      <c r="F35" s="21">
        <v>16</v>
      </c>
      <c r="G35" s="18">
        <f t="shared" si="2"/>
        <v>4496</v>
      </c>
      <c r="H35" s="24" t="s">
        <v>67</v>
      </c>
      <c r="I35" s="24" t="s">
        <v>68</v>
      </c>
      <c r="J35" s="43"/>
    </row>
    <row r="36" s="1" customFormat="1" ht="14.25" spans="1:10">
      <c r="A36" s="30"/>
      <c r="B36" s="25" t="s">
        <v>85</v>
      </c>
      <c r="C36" s="22" t="s">
        <v>86</v>
      </c>
      <c r="D36" s="22" t="s">
        <v>66</v>
      </c>
      <c r="E36" s="23">
        <v>637.6</v>
      </c>
      <c r="F36" s="21">
        <v>16</v>
      </c>
      <c r="G36" s="18">
        <f t="shared" si="2"/>
        <v>10201.6</v>
      </c>
      <c r="H36" s="24" t="s">
        <v>67</v>
      </c>
      <c r="I36" s="24" t="s">
        <v>68</v>
      </c>
      <c r="J36" s="43"/>
    </row>
    <row r="37" s="1" customFormat="1" ht="14.25" spans="1:10">
      <c r="A37" s="30"/>
      <c r="B37" s="25" t="s">
        <v>87</v>
      </c>
      <c r="C37" s="22" t="s">
        <v>88</v>
      </c>
      <c r="D37" s="22" t="s">
        <v>66</v>
      </c>
      <c r="E37" s="23">
        <v>243</v>
      </c>
      <c r="F37" s="21">
        <v>16</v>
      </c>
      <c r="G37" s="18">
        <f t="shared" si="2"/>
        <v>3888</v>
      </c>
      <c r="H37" s="24" t="s">
        <v>67</v>
      </c>
      <c r="I37" s="24" t="s">
        <v>68</v>
      </c>
      <c r="J37" s="43"/>
    </row>
    <row r="38" s="1" customFormat="1" ht="14.25" spans="1:10">
      <c r="A38" s="30"/>
      <c r="B38" s="25" t="s">
        <v>89</v>
      </c>
      <c r="C38" s="22" t="s">
        <v>90</v>
      </c>
      <c r="D38" s="22" t="s">
        <v>66</v>
      </c>
      <c r="E38" s="23">
        <v>528</v>
      </c>
      <c r="F38" s="21">
        <v>16</v>
      </c>
      <c r="G38" s="18">
        <f t="shared" si="2"/>
        <v>8448</v>
      </c>
      <c r="H38" s="24" t="s">
        <v>67</v>
      </c>
      <c r="I38" s="24" t="s">
        <v>68</v>
      </c>
      <c r="J38" s="43"/>
    </row>
    <row r="39" s="1" customFormat="1" ht="14.25" spans="1:10">
      <c r="A39" s="30"/>
      <c r="B39" s="25" t="s">
        <v>91</v>
      </c>
      <c r="C39" s="22" t="s">
        <v>92</v>
      </c>
      <c r="D39" s="22" t="s">
        <v>66</v>
      </c>
      <c r="E39" s="23">
        <v>701</v>
      </c>
      <c r="F39" s="21">
        <v>16</v>
      </c>
      <c r="G39" s="18">
        <f t="shared" si="2"/>
        <v>11216</v>
      </c>
      <c r="H39" s="24" t="s">
        <v>67</v>
      </c>
      <c r="I39" s="24" t="s">
        <v>68</v>
      </c>
      <c r="J39" s="43"/>
    </row>
    <row r="40" s="1" customFormat="1" ht="14.25" spans="1:10">
      <c r="A40" s="30"/>
      <c r="B40" s="25" t="s">
        <v>93</v>
      </c>
      <c r="C40" s="22" t="s">
        <v>94</v>
      </c>
      <c r="D40" s="22" t="s">
        <v>66</v>
      </c>
      <c r="E40" s="23">
        <v>525</v>
      </c>
      <c r="F40" s="21">
        <v>16</v>
      </c>
      <c r="G40" s="18">
        <f t="shared" si="2"/>
        <v>8400</v>
      </c>
      <c r="H40" s="24" t="s">
        <v>67</v>
      </c>
      <c r="I40" s="24" t="s">
        <v>68</v>
      </c>
      <c r="J40" s="43"/>
    </row>
    <row r="41" s="1" customFormat="1" ht="14.25" spans="1:10">
      <c r="A41" s="30"/>
      <c r="B41" s="25" t="s">
        <v>95</v>
      </c>
      <c r="C41" s="22" t="s">
        <v>96</v>
      </c>
      <c r="D41" s="22" t="s">
        <v>66</v>
      </c>
      <c r="E41" s="23">
        <v>155</v>
      </c>
      <c r="F41" s="21">
        <v>16</v>
      </c>
      <c r="G41" s="18">
        <f t="shared" si="2"/>
        <v>2480</v>
      </c>
      <c r="H41" s="24" t="s">
        <v>67</v>
      </c>
      <c r="I41" s="24" t="s">
        <v>68</v>
      </c>
      <c r="J41" s="43"/>
    </row>
    <row r="42" s="1" customFormat="1" ht="14.25" spans="1:10">
      <c r="A42" s="30" t="s">
        <v>97</v>
      </c>
      <c r="B42" s="25" t="s">
        <v>98</v>
      </c>
      <c r="C42" s="22" t="s">
        <v>99</v>
      </c>
      <c r="D42" s="22" t="s">
        <v>100</v>
      </c>
      <c r="E42" s="34">
        <v>1241</v>
      </c>
      <c r="F42" s="21">
        <v>16</v>
      </c>
      <c r="G42" s="31">
        <f t="shared" si="2"/>
        <v>19856</v>
      </c>
      <c r="H42" s="24" t="s">
        <v>101</v>
      </c>
      <c r="I42" s="24" t="s">
        <v>102</v>
      </c>
      <c r="J42" s="38"/>
    </row>
    <row r="43" s="1" customFormat="1" ht="14.25" spans="1:10">
      <c r="A43" s="30"/>
      <c r="B43" s="25" t="s">
        <v>103</v>
      </c>
      <c r="C43" s="22" t="s">
        <v>104</v>
      </c>
      <c r="D43" s="22" t="s">
        <v>100</v>
      </c>
      <c r="E43" s="34">
        <v>850</v>
      </c>
      <c r="F43" s="21">
        <v>16</v>
      </c>
      <c r="G43" s="31">
        <f t="shared" ref="G43:G53" si="3">ROUND(E43*F43,1)</f>
        <v>13600</v>
      </c>
      <c r="H43" s="24" t="s">
        <v>101</v>
      </c>
      <c r="I43" s="24" t="s">
        <v>102</v>
      </c>
      <c r="J43" s="38"/>
    </row>
    <row r="44" s="1" customFormat="1" ht="14.25" spans="1:10">
      <c r="A44" s="30"/>
      <c r="B44" s="25" t="s">
        <v>105</v>
      </c>
      <c r="C44" s="22" t="s">
        <v>106</v>
      </c>
      <c r="D44" s="22" t="s">
        <v>100</v>
      </c>
      <c r="E44" s="34">
        <v>1326</v>
      </c>
      <c r="F44" s="21">
        <v>16</v>
      </c>
      <c r="G44" s="31">
        <f t="shared" si="3"/>
        <v>21216</v>
      </c>
      <c r="H44" s="24" t="s">
        <v>101</v>
      </c>
      <c r="I44" s="24" t="s">
        <v>102</v>
      </c>
      <c r="J44" s="38"/>
    </row>
    <row r="45" s="1" customFormat="1" ht="14.25" spans="1:10">
      <c r="A45" s="30"/>
      <c r="B45" s="25" t="s">
        <v>107</v>
      </c>
      <c r="C45" s="22" t="s">
        <v>108</v>
      </c>
      <c r="D45" s="22" t="s">
        <v>100</v>
      </c>
      <c r="E45" s="34">
        <v>710</v>
      </c>
      <c r="F45" s="21">
        <v>16</v>
      </c>
      <c r="G45" s="31">
        <f t="shared" si="3"/>
        <v>11360</v>
      </c>
      <c r="H45" s="24" t="s">
        <v>101</v>
      </c>
      <c r="I45" s="24" t="s">
        <v>102</v>
      </c>
      <c r="J45" s="38"/>
    </row>
    <row r="46" s="1" customFormat="1" ht="14.25" spans="1:10">
      <c r="A46" s="30"/>
      <c r="B46" s="25" t="s">
        <v>109</v>
      </c>
      <c r="C46" s="22" t="s">
        <v>110</v>
      </c>
      <c r="D46" s="22" t="s">
        <v>100</v>
      </c>
      <c r="E46" s="34">
        <v>1518</v>
      </c>
      <c r="F46" s="21">
        <v>16</v>
      </c>
      <c r="G46" s="31">
        <f t="shared" si="3"/>
        <v>24288</v>
      </c>
      <c r="H46" s="24" t="s">
        <v>101</v>
      </c>
      <c r="I46" s="24" t="s">
        <v>102</v>
      </c>
      <c r="J46" s="38"/>
    </row>
    <row r="47" s="1" customFormat="1" ht="14.25" spans="1:10">
      <c r="A47" s="30"/>
      <c r="B47" s="25" t="s">
        <v>111</v>
      </c>
      <c r="C47" s="22" t="s">
        <v>112</v>
      </c>
      <c r="D47" s="22" t="s">
        <v>100</v>
      </c>
      <c r="E47" s="34">
        <v>283</v>
      </c>
      <c r="F47" s="21">
        <v>16</v>
      </c>
      <c r="G47" s="31">
        <f t="shared" si="3"/>
        <v>4528</v>
      </c>
      <c r="H47" s="24" t="s">
        <v>101</v>
      </c>
      <c r="I47" s="24" t="s">
        <v>102</v>
      </c>
      <c r="J47" s="38"/>
    </row>
    <row r="48" s="1" customFormat="1" ht="14.25" spans="1:10">
      <c r="A48" s="30"/>
      <c r="B48" s="25" t="s">
        <v>113</v>
      </c>
      <c r="C48" s="22" t="s">
        <v>114</v>
      </c>
      <c r="D48" s="22" t="s">
        <v>100</v>
      </c>
      <c r="E48" s="34">
        <v>375</v>
      </c>
      <c r="F48" s="21">
        <v>16</v>
      </c>
      <c r="G48" s="31">
        <f t="shared" si="3"/>
        <v>6000</v>
      </c>
      <c r="H48" s="24" t="s">
        <v>101</v>
      </c>
      <c r="I48" s="24" t="s">
        <v>102</v>
      </c>
      <c r="J48" s="38"/>
    </row>
    <row r="49" s="1" customFormat="1" ht="14.25" spans="1:10">
      <c r="A49" s="30"/>
      <c r="B49" s="25" t="s">
        <v>115</v>
      </c>
      <c r="C49" s="22" t="s">
        <v>116</v>
      </c>
      <c r="D49" s="22" t="s">
        <v>100</v>
      </c>
      <c r="E49" s="34">
        <v>1240.7</v>
      </c>
      <c r="F49" s="21">
        <v>16</v>
      </c>
      <c r="G49" s="31">
        <f t="shared" si="3"/>
        <v>19851.2</v>
      </c>
      <c r="H49" s="24" t="s">
        <v>101</v>
      </c>
      <c r="I49" s="24" t="s">
        <v>102</v>
      </c>
      <c r="J49" s="38"/>
    </row>
    <row r="50" s="1" customFormat="1" ht="14.25" spans="1:10">
      <c r="A50" s="30"/>
      <c r="B50" s="25" t="s">
        <v>117</v>
      </c>
      <c r="C50" s="22" t="s">
        <v>118</v>
      </c>
      <c r="D50" s="22" t="s">
        <v>100</v>
      </c>
      <c r="E50" s="34">
        <v>1501</v>
      </c>
      <c r="F50" s="21">
        <v>16</v>
      </c>
      <c r="G50" s="31">
        <f t="shared" si="3"/>
        <v>24016</v>
      </c>
      <c r="H50" s="24" t="s">
        <v>101</v>
      </c>
      <c r="I50" s="24" t="s">
        <v>102</v>
      </c>
      <c r="J50" s="38"/>
    </row>
    <row r="51" s="1" customFormat="1" ht="14.25" spans="1:10">
      <c r="A51" s="30"/>
      <c r="B51" s="25" t="s">
        <v>119</v>
      </c>
      <c r="C51" s="22" t="s">
        <v>120</v>
      </c>
      <c r="D51" s="22" t="s">
        <v>100</v>
      </c>
      <c r="E51" s="34">
        <v>898</v>
      </c>
      <c r="F51" s="21">
        <v>16</v>
      </c>
      <c r="G51" s="31">
        <f t="shared" si="3"/>
        <v>14368</v>
      </c>
      <c r="H51" s="24" t="s">
        <v>101</v>
      </c>
      <c r="I51" s="24" t="s">
        <v>102</v>
      </c>
      <c r="J51" s="38"/>
    </row>
    <row r="52" s="1" customFormat="1" ht="14.25" spans="1:10">
      <c r="A52" s="30"/>
      <c r="B52" s="25" t="s">
        <v>121</v>
      </c>
      <c r="C52" s="22" t="s">
        <v>122</v>
      </c>
      <c r="D52" s="22" t="s">
        <v>100</v>
      </c>
      <c r="E52" s="34">
        <v>535</v>
      </c>
      <c r="F52" s="21">
        <v>16</v>
      </c>
      <c r="G52" s="31">
        <f t="shared" si="3"/>
        <v>8560</v>
      </c>
      <c r="H52" s="24" t="s">
        <v>101</v>
      </c>
      <c r="I52" s="24" t="s">
        <v>102</v>
      </c>
      <c r="J52" s="38"/>
    </row>
    <row r="53" s="1" customFormat="1" ht="14.25" spans="1:10">
      <c r="A53" s="30"/>
      <c r="B53" s="25" t="s">
        <v>123</v>
      </c>
      <c r="C53" s="22" t="s">
        <v>124</v>
      </c>
      <c r="D53" s="22" t="s">
        <v>100</v>
      </c>
      <c r="E53" s="34">
        <v>464</v>
      </c>
      <c r="F53" s="21">
        <v>16</v>
      </c>
      <c r="G53" s="31">
        <f t="shared" si="3"/>
        <v>7424</v>
      </c>
      <c r="H53" s="24" t="s">
        <v>101</v>
      </c>
      <c r="I53" s="24" t="s">
        <v>102</v>
      </c>
      <c r="J53" s="38"/>
    </row>
  </sheetData>
  <mergeCells count="10">
    <mergeCell ref="A1:J1"/>
    <mergeCell ref="A2:J2"/>
    <mergeCell ref="A5:A15"/>
    <mergeCell ref="A16:A26"/>
    <mergeCell ref="A27:A41"/>
    <mergeCell ref="A42:A53"/>
    <mergeCell ref="B8:B9"/>
    <mergeCell ref="B14:B15"/>
    <mergeCell ref="B27:B28"/>
    <mergeCell ref="B31:B33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冷月</cp:lastModifiedBy>
  <dcterms:created xsi:type="dcterms:W3CDTF">2006-09-13T11:21:00Z</dcterms:created>
  <dcterms:modified xsi:type="dcterms:W3CDTF">2023-07-26T01:50:32Z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421262B7B39D4B3C8724CBBF99CCCF48_12</vt:lpwstr>
  </property>
  <property fmtid="{D5CDD505-2E9C-101B-9397-08002B2CF9AE}" pid="3" name="KSOProductBuildVer">
    <vt:lpwstr>2052-12.1.0.15120</vt:lpwstr>
  </property>
</Properties>
</file>