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444"/>
  </bookViews>
  <sheets>
    <sheet name="救助花名册" sheetId="1" r:id="rId1"/>
    <sheet name="Sheet1" sheetId="2" r:id="rId2"/>
  </sheets>
  <definedNames>
    <definedName name="a">Sheet1!$A$1:$A$4</definedName>
    <definedName name="b">Sheet1!$B$1:$B$6</definedName>
    <definedName name="d">Sheet1!$B$1:$B$6</definedName>
    <definedName name="e">Sheet1!$D$1:$D$3</definedName>
    <definedName name="_xlnm.Print_Titles" localSheetId="0">救助花名册!$1:$3</definedName>
    <definedName name="干旱">Sheet1!$E$1:$E$10</definedName>
  </definedNames>
  <calcPr calcId="144525"/>
</workbook>
</file>

<file path=xl/sharedStrings.xml><?xml version="1.0" encoding="utf-8"?>
<sst xmlns="http://schemas.openxmlformats.org/spreadsheetml/2006/main" count="110" uniqueCount="71">
  <si>
    <t>方略村2021-2022年冬春救助资金发放统计表</t>
  </si>
  <si>
    <t>填报单位：</t>
  </si>
  <si>
    <t>序号</t>
  </si>
  <si>
    <t>户主姓名</t>
  </si>
  <si>
    <t>家庭类型</t>
  </si>
  <si>
    <t>家庭人口</t>
  </si>
  <si>
    <t>家庭住址</t>
  </si>
  <si>
    <t>救助金额</t>
  </si>
  <si>
    <t>村</t>
  </si>
  <si>
    <t>一卡通帐号</t>
  </si>
  <si>
    <t>账号</t>
  </si>
  <si>
    <t>开户行</t>
  </si>
  <si>
    <t>汪祖耀</t>
  </si>
  <si>
    <t>重点优抚对象</t>
  </si>
  <si>
    <t>1组</t>
  </si>
  <si>
    <t>方略村</t>
  </si>
  <si>
    <t>6230550509973593</t>
  </si>
  <si>
    <t>农村商业银行</t>
  </si>
  <si>
    <t>刘道菊</t>
  </si>
  <si>
    <t>其他户</t>
  </si>
  <si>
    <t>2组</t>
  </si>
  <si>
    <t>81100000310056117</t>
  </si>
  <si>
    <t>汪婷婷</t>
  </si>
  <si>
    <t>4组</t>
  </si>
  <si>
    <t>6224121223572927</t>
  </si>
  <si>
    <t>汪祖荣</t>
  </si>
  <si>
    <t>6224123145508732</t>
  </si>
  <si>
    <t>梅德英</t>
  </si>
  <si>
    <t>6组</t>
  </si>
  <si>
    <t>81010000084935664</t>
  </si>
  <si>
    <t>汪心棋</t>
  </si>
  <si>
    <t>7组</t>
  </si>
  <si>
    <t>81010000523033488</t>
  </si>
  <si>
    <t>汪立喜</t>
  </si>
  <si>
    <t>6224120082977979</t>
  </si>
  <si>
    <t>汪心广</t>
  </si>
  <si>
    <t>8组</t>
  </si>
  <si>
    <t>6224121207457483</t>
  </si>
  <si>
    <t>汪心安</t>
  </si>
  <si>
    <t>9组</t>
  </si>
  <si>
    <t>6224120062244325</t>
  </si>
  <si>
    <t>汪光全</t>
  </si>
  <si>
    <t>6215231002525417</t>
  </si>
  <si>
    <t>刘泽发</t>
  </si>
  <si>
    <t>11组</t>
  </si>
  <si>
    <t>81010000084936929</t>
  </si>
  <si>
    <t>汪宗贵</t>
  </si>
  <si>
    <t>81010000084935370</t>
  </si>
  <si>
    <t>合计</t>
  </si>
  <si>
    <t>大写：柒仟伍佰元整</t>
  </si>
  <si>
    <t>五保户</t>
  </si>
  <si>
    <t>应急救助</t>
  </si>
  <si>
    <t>一折通</t>
  </si>
  <si>
    <t>干旱</t>
  </si>
  <si>
    <t>低保户</t>
  </si>
  <si>
    <t>遇难失踪人员家属抚慰</t>
  </si>
  <si>
    <t>发放现金</t>
  </si>
  <si>
    <t>洪涝</t>
  </si>
  <si>
    <t>过渡性生活救助</t>
  </si>
  <si>
    <t>发放实物</t>
  </si>
  <si>
    <t>台风</t>
  </si>
  <si>
    <t>恢复重建</t>
  </si>
  <si>
    <t>风雹</t>
  </si>
  <si>
    <t>旱灾救助</t>
  </si>
  <si>
    <t>低温冷冻</t>
  </si>
  <si>
    <t>冬春救助</t>
  </si>
  <si>
    <t>雪灾</t>
  </si>
  <si>
    <t>地震</t>
  </si>
  <si>
    <t>山体、崩塌、滑坡泥石流</t>
  </si>
  <si>
    <t>森林草原火灾</t>
  </si>
  <si>
    <t>生物灾害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</si>
</sst>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2">
    <font>
      <sz val="11"/>
      <color indexed="8"/>
      <name val="宋体"/>
      <charset val="134"/>
    </font>
    <font>
      <b/>
      <sz val="20"/>
      <color indexed="8"/>
      <name val="宋体"/>
      <charset val="134"/>
    </font>
    <font>
      <b/>
      <sz val="11"/>
      <color indexed="8"/>
      <name val="宋体"/>
      <charset val="134"/>
    </font>
    <font>
      <sz val="12"/>
      <color indexed="8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</font>
    <font>
      <sz val="11"/>
      <color theme="1"/>
      <name val="Arial"/>
      <charset val="0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indexed="13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13"/>
      <name val="宋体"/>
      <charset val="134"/>
    </font>
    <font>
      <sz val="11"/>
      <color indexed="16"/>
      <name val="宋体"/>
      <charset val="134"/>
    </font>
    <font>
      <b/>
      <sz val="15"/>
      <color indexed="18"/>
      <name val="宋体"/>
      <charset val="134"/>
    </font>
    <font>
      <b/>
      <sz val="13"/>
      <color indexed="18"/>
      <name val="宋体"/>
      <charset val="134"/>
    </font>
    <font>
      <b/>
      <sz val="11"/>
      <color indexed="18"/>
      <name val="宋体"/>
      <charset val="134"/>
    </font>
    <font>
      <b/>
      <sz val="18"/>
      <color indexed="18"/>
      <name val="宋体"/>
      <charset val="134"/>
    </font>
    <font>
      <sz val="11"/>
      <color indexed="20"/>
      <name val="宋体"/>
      <charset val="134"/>
    </font>
    <font>
      <sz val="11"/>
      <color indexed="17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18"/>
      <name val="宋体"/>
      <charset val="134"/>
    </font>
  </fonts>
  <fills count="4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1"/>
        <bgColor indexed="64"/>
      </patternFill>
    </fill>
    <fill>
      <patternFill patternType="solid">
        <fgColor indexed="20"/>
        <bgColor indexed="64"/>
      </patternFill>
    </fill>
    <fill>
      <patternFill patternType="solid">
        <fgColor indexed="15"/>
        <bgColor indexed="64"/>
      </patternFill>
    </fill>
    <fill>
      <patternFill patternType="solid">
        <fgColor indexed="23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indexed="10"/>
        <bgColor indexed="64"/>
      </patternFill>
    </fill>
  </fills>
  <borders count="2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indexed="13"/>
      </bottom>
      <diagonal/>
    </border>
    <border>
      <left/>
      <right/>
      <top/>
      <bottom style="thick">
        <color indexed="18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21"/>
      </bottom>
      <diagonal/>
    </border>
    <border>
      <left/>
      <right/>
      <top style="thin">
        <color indexed="18"/>
      </top>
      <bottom style="double">
        <color indexed="18"/>
      </bottom>
      <diagonal/>
    </border>
    <border>
      <left style="double">
        <color indexed="8"/>
      </left>
      <right style="double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134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2" fillId="3" borderId="6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10" fillId="4" borderId="7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8" fillId="8" borderId="9" applyNumberFormat="0" applyFont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0" borderId="10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23" fillId="12" borderId="12" applyNumberFormat="0" applyAlignment="0" applyProtection="0">
      <alignment vertical="center"/>
    </xf>
    <xf numFmtId="0" fontId="24" fillId="12" borderId="7" applyNumberFormat="0" applyAlignment="0" applyProtection="0">
      <alignment vertical="center"/>
    </xf>
    <xf numFmtId="0" fontId="25" fillId="13" borderId="13" applyNumberFormat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2" fillId="3" borderId="6" applyNumberFormat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1" fillId="3" borderId="8" applyNumberFormat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3" borderId="0" applyNumberFormat="0" applyBorder="0" applyAlignment="0" applyProtection="0">
      <alignment vertical="center"/>
    </xf>
    <xf numFmtId="0" fontId="8" fillId="0" borderId="0">
      <alignment vertical="center"/>
    </xf>
    <xf numFmtId="0" fontId="0" fillId="14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5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0" fillId="36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5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16" fillId="36" borderId="0" applyNumberFormat="0" applyBorder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2" fillId="0" borderId="17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3" fillId="0" borderId="18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4" fillId="0" borderId="19" applyNumberFormat="0" applyFill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4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36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7" fillId="3" borderId="0" applyNumberFormat="0" applyBorder="0" applyAlignment="0" applyProtection="0">
      <alignment vertical="center"/>
    </xf>
    <xf numFmtId="0" fontId="37" fillId="3" borderId="0" applyNumberFormat="0" applyBorder="0" applyAlignment="0" applyProtection="0">
      <alignment vertical="center"/>
    </xf>
    <xf numFmtId="0" fontId="2" fillId="0" borderId="20" applyNumberFormat="0" applyFill="0" applyAlignment="0" applyProtection="0">
      <alignment vertical="center"/>
    </xf>
    <xf numFmtId="0" fontId="2" fillId="0" borderId="20" applyNumberFormat="0" applyFill="0" applyAlignment="0" applyProtection="0">
      <alignment vertical="center"/>
    </xf>
    <xf numFmtId="0" fontId="38" fillId="40" borderId="21" applyNumberFormat="0" applyAlignment="0" applyProtection="0">
      <alignment vertical="center"/>
    </xf>
    <xf numFmtId="0" fontId="38" fillId="40" borderId="21" applyNumberFormat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1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7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8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39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16" fillId="42" borderId="0" applyNumberFormat="0" applyBorder="0" applyAlignment="0" applyProtection="0">
      <alignment vertical="center"/>
    </xf>
    <xf numFmtId="0" fontId="31" fillId="3" borderId="0" applyNumberFormat="0" applyBorder="0" applyAlignment="0" applyProtection="0">
      <alignment vertical="center"/>
    </xf>
    <xf numFmtId="0" fontId="41" fillId="3" borderId="8" applyNumberFormat="0" applyAlignment="0" applyProtection="0">
      <alignment vertical="center"/>
    </xf>
    <xf numFmtId="0" fontId="41" fillId="3" borderId="8" applyNumberFormat="0" applyAlignment="0" applyProtection="0">
      <alignment vertical="center"/>
    </xf>
    <xf numFmtId="0" fontId="0" fillId="14" borderId="22" applyNumberFormat="0" applyFont="0" applyAlignment="0" applyProtection="0">
      <alignment vertical="center"/>
    </xf>
    <xf numFmtId="0" fontId="0" fillId="14" borderId="22" applyNumberFormat="0" applyFont="0" applyAlignment="0" applyProtection="0">
      <alignment vertical="center"/>
    </xf>
  </cellStyleXfs>
  <cellXfs count="19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6" fillId="0" borderId="2" xfId="0" applyFont="1" applyFill="1" applyBorder="1" applyAlignment="1" quotePrefix="1">
      <alignment horizontal="center" vertical="center"/>
    </xf>
    <xf numFmtId="0" fontId="5" fillId="0" borderId="2" xfId="0" applyFont="1" applyFill="1" applyBorder="1" applyAlignment="1" quotePrefix="1">
      <alignment horizontal="center" vertical="center"/>
    </xf>
    <xf numFmtId="0" fontId="7" fillId="0" borderId="2" xfId="0" applyFont="1" applyFill="1" applyBorder="1" applyAlignment="1" quotePrefix="1">
      <alignment horizontal="center" vertical="center"/>
    </xf>
  </cellXfs>
  <cellStyles count="134">
    <cellStyle name="常规" xfId="0" builtinId="0"/>
    <cellStyle name="货币[0]" xfId="1" builtinId="7"/>
    <cellStyle name="20% - 强调文字颜色 3" xfId="2" builtinId="38"/>
    <cellStyle name="输出 3" xfId="3"/>
    <cellStyle name="20% - 强调文字颜色 1 2" xfId="4"/>
    <cellStyle name="输入" xfId="5" builtinId="20"/>
    <cellStyle name="货币" xfId="6" builtinId="4"/>
    <cellStyle name="千位分隔[0]" xfId="7" builtinId="6"/>
    <cellStyle name="40% - 强调文字颜色 3" xfId="8" builtinId="39"/>
    <cellStyle name="计算 2" xfId="9"/>
    <cellStyle name="差" xfId="10" builtinId="27"/>
    <cellStyle name="千位分隔" xfId="11" builtinId="3"/>
    <cellStyle name="60% - 强调文字颜色 3" xfId="12" builtinId="40"/>
    <cellStyle name="超链接" xfId="13" builtinId="8"/>
    <cellStyle name="百分比" xfId="14" builtinId="5"/>
    <cellStyle name="已访问的超链接" xfId="15" builtinId="9"/>
    <cellStyle name="注释" xfId="16" builtinId="10"/>
    <cellStyle name="60% - 强调文字颜色 2 3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40% - 强调文字颜色 4 2" xfId="31"/>
    <cellStyle name="20% - 强调文字颜色 5 3" xfId="32"/>
    <cellStyle name="20% - 强调文字颜色 6" xfId="33" builtinId="50"/>
    <cellStyle name="强调文字颜色 2" xfId="34" builtinId="33"/>
    <cellStyle name="链接单元格" xfId="35" builtinId="24"/>
    <cellStyle name="20% - 强调文字颜色 2 3" xfId="36"/>
    <cellStyle name="40% - 强调文字颜色 1 2" xfId="37"/>
    <cellStyle name="汇总" xfId="38" builtinId="25"/>
    <cellStyle name="好" xfId="39" builtinId="26"/>
    <cellStyle name="适中" xfId="40" builtinId="28"/>
    <cellStyle name="20% - 强调文字颜色 3 3" xfId="41"/>
    <cellStyle name="40% - 强调文字颜色 2 2" xfId="42"/>
    <cellStyle name="20% - 强调文字颜色 5" xfId="43" builtinId="46"/>
    <cellStyle name="强调文字颜色 1" xfId="44" builtinId="29"/>
    <cellStyle name="20% - 强调文字颜色 1" xfId="45" builtinId="30"/>
    <cellStyle name="链接单元格 3" xfId="46"/>
    <cellStyle name="20% - 强调文字颜色 6 3" xfId="47"/>
    <cellStyle name="40% - 强调文字颜色 1" xfId="48" builtinId="31"/>
    <cellStyle name="20% - 强调文字颜色 2" xfId="49" builtinId="34"/>
    <cellStyle name="输出 2" xfId="50"/>
    <cellStyle name="40% - 强调文字颜色 2" xfId="51" builtinId="35"/>
    <cellStyle name="强调文字颜色 3" xfId="52" builtinId="37"/>
    <cellStyle name="强调文字颜色 4" xfId="53" builtinId="41"/>
    <cellStyle name="20% - 强调文字颜色 1 3" xfId="54"/>
    <cellStyle name="20% - 强调文字颜色 4" xfId="55" builtinId="42"/>
    <cellStyle name="40% - 强调文字颜色 4" xfId="56" builtinId="43"/>
    <cellStyle name="计算 3" xfId="57"/>
    <cellStyle name="强调文字颜色 5" xfId="58" builtinId="45"/>
    <cellStyle name="40% - 强调文字颜色 5" xfId="59" builtinId="47"/>
    <cellStyle name="60% - 强调文字颜色 5" xfId="60" builtinId="48"/>
    <cellStyle name="强调文字颜色 6" xfId="61" builtinId="49"/>
    <cellStyle name="适中 2" xfId="62"/>
    <cellStyle name="40% - 强调文字颜色 6" xfId="63" builtinId="51"/>
    <cellStyle name="60% - 强调文字颜色 6" xfId="64" builtinId="52"/>
    <cellStyle name="20% - 强调文字颜色 2 2" xfId="65"/>
    <cellStyle name="20% - 强调文字颜色 3 2" xfId="66"/>
    <cellStyle name="20% - 强调文字颜色 4 2" xfId="67"/>
    <cellStyle name="常规 3" xfId="68"/>
    <cellStyle name="20% - 强调文字颜色 4 3" xfId="69"/>
    <cellStyle name="常规 4" xfId="70"/>
    <cellStyle name="20% - 强调文字颜色 5 2" xfId="71"/>
    <cellStyle name="20% - 强调文字颜色 6 2" xfId="72"/>
    <cellStyle name="40% - 强调文字颜色 1 3" xfId="73"/>
    <cellStyle name="40% - 强调文字颜色 2 3" xfId="74"/>
    <cellStyle name="40% - 强调文字颜色 3 2" xfId="75"/>
    <cellStyle name="40% - 强调文字颜色 3 3" xfId="76"/>
    <cellStyle name="40% - 强调文字颜色 4 3" xfId="77"/>
    <cellStyle name="40% - 强调文字颜色 5 2" xfId="78"/>
    <cellStyle name="40% - 强调文字颜色 5 3" xfId="79"/>
    <cellStyle name="40% - 强调文字颜色 6 2" xfId="80"/>
    <cellStyle name="40% - 强调文字颜色 6 3" xfId="81"/>
    <cellStyle name="60% - 强调文字颜色 1 2" xfId="82"/>
    <cellStyle name="60% - 强调文字颜色 1 3" xfId="83"/>
    <cellStyle name="60% - 强调文字颜色 2 2" xfId="84"/>
    <cellStyle name="60% - 强调文字颜色 3 2" xfId="85"/>
    <cellStyle name="60% - 强调文字颜色 3 3" xfId="86"/>
    <cellStyle name="60% - 强调文字颜色 4 2" xfId="87"/>
    <cellStyle name="60% - 强调文字颜色 4 3" xfId="88"/>
    <cellStyle name="60% - 强调文字颜色 5 2" xfId="89"/>
    <cellStyle name="60% - 强调文字颜色 5 3" xfId="90"/>
    <cellStyle name="60% - 强调文字颜色 6 2" xfId="91"/>
    <cellStyle name="60% - 强调文字颜色 6 3" xfId="92"/>
    <cellStyle name="标题 1 2" xfId="93"/>
    <cellStyle name="标题 1 3" xfId="94"/>
    <cellStyle name="标题 2 2" xfId="95"/>
    <cellStyle name="标题 2 3" xfId="96"/>
    <cellStyle name="标题 3 2" xfId="97"/>
    <cellStyle name="标题 3 3" xfId="98"/>
    <cellStyle name="标题 4 2" xfId="99"/>
    <cellStyle name="标题 4 3" xfId="100"/>
    <cellStyle name="标题 5" xfId="101"/>
    <cellStyle name="标题 6" xfId="102"/>
    <cellStyle name="差 2" xfId="103"/>
    <cellStyle name="差 3" xfId="104"/>
    <cellStyle name="常规 2" xfId="105"/>
    <cellStyle name="好 2" xfId="106"/>
    <cellStyle name="好 3" xfId="107"/>
    <cellStyle name="汇总 2" xfId="108"/>
    <cellStyle name="汇总 3" xfId="109"/>
    <cellStyle name="检查单元格 2" xfId="110"/>
    <cellStyle name="检查单元格 3" xfId="111"/>
    <cellStyle name="解释性文本 2" xfId="112"/>
    <cellStyle name="解释性文本 3" xfId="113"/>
    <cellStyle name="警告文本 2" xfId="114"/>
    <cellStyle name="警告文本 3" xfId="115"/>
    <cellStyle name="链接单元格 2" xfId="116"/>
    <cellStyle name="强调文字颜色 1 2" xfId="117"/>
    <cellStyle name="强调文字颜色 1 3" xfId="118"/>
    <cellStyle name="强调文字颜色 2 2" xfId="119"/>
    <cellStyle name="强调文字颜色 2 3" xfId="120"/>
    <cellStyle name="强调文字颜色 3 2" xfId="121"/>
    <cellStyle name="强调文字颜色 3 3" xfId="122"/>
    <cellStyle name="强调文字颜色 4 2" xfId="123"/>
    <cellStyle name="强调文字颜色 4 3" xfId="124"/>
    <cellStyle name="强调文字颜色 5 2" xfId="125"/>
    <cellStyle name="强调文字颜色 5 3" xfId="126"/>
    <cellStyle name="强调文字颜色 6 2" xfId="127"/>
    <cellStyle name="强调文字颜色 6 3" xfId="128"/>
    <cellStyle name="适中 3" xfId="129"/>
    <cellStyle name="输入 2" xfId="130"/>
    <cellStyle name="输入 3" xfId="131"/>
    <cellStyle name="注释 2" xfId="132"/>
    <cellStyle name="注释 3" xfId="133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tabSelected="1" workbookViewId="0">
      <selection activeCell="N9" sqref="N9"/>
    </sheetView>
  </sheetViews>
  <sheetFormatPr defaultColWidth="9" defaultRowHeight="13.5" customHeight="1"/>
  <cols>
    <col min="1" max="1" width="7" style="3" customWidth="1"/>
    <col min="2" max="2" width="10.5" style="3" hidden="1" customWidth="1"/>
    <col min="3" max="3" width="10.5" style="3" customWidth="1"/>
    <col min="4" max="4" width="11.8796296296296" style="3" customWidth="1"/>
    <col min="5" max="5" width="10" style="3" customWidth="1"/>
    <col min="6" max="6" width="10.3796296296296" style="3" customWidth="1"/>
    <col min="7" max="7" width="9.75" style="3" customWidth="1"/>
    <col min="8" max="8" width="9" style="3"/>
    <col min="9" max="9" width="21.1296296296296" style="3" hidden="1" customWidth="1"/>
    <col min="10" max="10" width="21.1296296296296" style="3" customWidth="1"/>
    <col min="11" max="11" width="16.5" customWidth="1"/>
    <col min="12" max="12" width="13" customWidth="1"/>
    <col min="13" max="13" width="21.3796296296296" customWidth="1"/>
    <col min="14" max="14" width="8.5" customWidth="1"/>
  </cols>
  <sheetData>
    <row r="1" ht="30" customHeight="1" spans="1:11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</row>
    <row r="2" customHeight="1" spans="1:10">
      <c r="A2" s="5" t="s">
        <v>1</v>
      </c>
      <c r="B2" s="5"/>
      <c r="C2" s="6"/>
      <c r="D2" s="7"/>
      <c r="E2" s="7"/>
      <c r="F2" s="4"/>
      <c r="G2" s="4"/>
      <c r="H2" s="4"/>
      <c r="I2" s="5"/>
      <c r="J2" s="6"/>
    </row>
    <row r="3" s="2" customFormat="1" ht="36" customHeight="1" spans="1:11">
      <c r="A3" s="8" t="s">
        <v>2</v>
      </c>
      <c r="B3" s="8" t="s">
        <v>3</v>
      </c>
      <c r="C3" s="8" t="s">
        <v>3</v>
      </c>
      <c r="D3" s="8" t="s">
        <v>4</v>
      </c>
      <c r="E3" s="8" t="s">
        <v>5</v>
      </c>
      <c r="F3" s="8" t="s">
        <v>6</v>
      </c>
      <c r="G3" s="8" t="s">
        <v>7</v>
      </c>
      <c r="H3" s="8" t="s">
        <v>8</v>
      </c>
      <c r="I3" s="8" t="s">
        <v>9</v>
      </c>
      <c r="J3" s="8" t="s">
        <v>10</v>
      </c>
      <c r="K3" s="8" t="s">
        <v>11</v>
      </c>
    </row>
    <row r="4" ht="24" customHeight="1" spans="1:11">
      <c r="A4" s="9">
        <v>1</v>
      </c>
      <c r="B4" s="10" t="s">
        <v>12</v>
      </c>
      <c r="C4" s="10" t="str">
        <f>REPLACE(B:B,2,2,"**")</f>
        <v>汪**</v>
      </c>
      <c r="D4" s="9" t="s">
        <v>13</v>
      </c>
      <c r="E4" s="9">
        <v>3</v>
      </c>
      <c r="F4" s="9" t="s">
        <v>14</v>
      </c>
      <c r="G4" s="10">
        <v>500</v>
      </c>
      <c r="H4" s="10" t="s">
        <v>15</v>
      </c>
      <c r="I4" s="19" t="s">
        <v>16</v>
      </c>
      <c r="J4" s="14" t="str">
        <f>REPLACE(I:I,5,6,"******")</f>
        <v>6230******973593</v>
      </c>
      <c r="K4" s="11" t="s">
        <v>17</v>
      </c>
    </row>
    <row r="5" ht="24.75" customHeight="1" spans="1:11">
      <c r="A5" s="9">
        <v>2</v>
      </c>
      <c r="B5" s="11" t="s">
        <v>18</v>
      </c>
      <c r="C5" s="10" t="str">
        <f t="shared" ref="C5:C16" si="0">REPLACE(B:B,2,2,"**")</f>
        <v>刘**</v>
      </c>
      <c r="D5" s="9" t="s">
        <v>19</v>
      </c>
      <c r="E5" s="9">
        <v>3</v>
      </c>
      <c r="F5" s="9" t="s">
        <v>20</v>
      </c>
      <c r="G5" s="10">
        <v>600</v>
      </c>
      <c r="H5" s="10" t="s">
        <v>15</v>
      </c>
      <c r="I5" s="20" t="s">
        <v>21</v>
      </c>
      <c r="J5" s="14" t="str">
        <f t="shared" ref="J5:J15" si="1">REPLACE(I:I,5,6,"******")</f>
        <v>8110******0056117</v>
      </c>
      <c r="K5" s="11" t="s">
        <v>17</v>
      </c>
    </row>
    <row r="6" ht="27" customHeight="1" spans="1:11">
      <c r="A6" s="9">
        <v>3</v>
      </c>
      <c r="B6" s="10" t="s">
        <v>22</v>
      </c>
      <c r="C6" s="10" t="str">
        <f t="shared" si="0"/>
        <v>汪**</v>
      </c>
      <c r="D6" s="9" t="s">
        <v>19</v>
      </c>
      <c r="E6" s="9">
        <v>4</v>
      </c>
      <c r="F6" s="9" t="s">
        <v>23</v>
      </c>
      <c r="G6" s="10">
        <v>800</v>
      </c>
      <c r="H6" s="10" t="s">
        <v>15</v>
      </c>
      <c r="I6" s="20" t="s">
        <v>24</v>
      </c>
      <c r="J6" s="14" t="str">
        <f t="shared" si="1"/>
        <v>6224******572927</v>
      </c>
      <c r="K6" s="11" t="s">
        <v>17</v>
      </c>
    </row>
    <row r="7" ht="25.5" customHeight="1" spans="1:11">
      <c r="A7" s="9">
        <v>4</v>
      </c>
      <c r="B7" s="10" t="s">
        <v>25</v>
      </c>
      <c r="C7" s="10" t="str">
        <f t="shared" si="0"/>
        <v>汪**</v>
      </c>
      <c r="D7" s="9" t="s">
        <v>19</v>
      </c>
      <c r="E7" s="9">
        <v>2</v>
      </c>
      <c r="F7" s="9" t="s">
        <v>23</v>
      </c>
      <c r="G7" s="10">
        <v>500</v>
      </c>
      <c r="H7" s="10" t="s">
        <v>15</v>
      </c>
      <c r="I7" s="20" t="s">
        <v>26</v>
      </c>
      <c r="J7" s="14" t="str">
        <f t="shared" si="1"/>
        <v>6224******508732</v>
      </c>
      <c r="K7" s="11" t="s">
        <v>17</v>
      </c>
    </row>
    <row r="8" ht="24.75" customHeight="1" spans="1:11">
      <c r="A8" s="9">
        <v>5</v>
      </c>
      <c r="B8" s="10" t="s">
        <v>27</v>
      </c>
      <c r="C8" s="10" t="str">
        <f t="shared" si="0"/>
        <v>梅**</v>
      </c>
      <c r="D8" s="9" t="s">
        <v>19</v>
      </c>
      <c r="E8" s="9">
        <v>3</v>
      </c>
      <c r="F8" s="9" t="s">
        <v>28</v>
      </c>
      <c r="G8" s="10">
        <v>500</v>
      </c>
      <c r="H8" s="10" t="s">
        <v>15</v>
      </c>
      <c r="I8" s="20" t="s">
        <v>29</v>
      </c>
      <c r="J8" s="14" t="str">
        <f t="shared" si="1"/>
        <v>8101******4935664</v>
      </c>
      <c r="K8" s="11" t="s">
        <v>17</v>
      </c>
    </row>
    <row r="9" ht="23.25" customHeight="1" spans="1:11">
      <c r="A9" s="9">
        <v>6</v>
      </c>
      <c r="B9" s="9" t="s">
        <v>30</v>
      </c>
      <c r="C9" s="10" t="str">
        <f t="shared" si="0"/>
        <v>汪**</v>
      </c>
      <c r="D9" s="9" t="s">
        <v>19</v>
      </c>
      <c r="E9" s="9">
        <v>2</v>
      </c>
      <c r="F9" s="9" t="s">
        <v>31</v>
      </c>
      <c r="G9" s="9">
        <v>600</v>
      </c>
      <c r="H9" s="10" t="s">
        <v>15</v>
      </c>
      <c r="I9" s="20" t="s">
        <v>32</v>
      </c>
      <c r="J9" s="14" t="str">
        <f t="shared" si="1"/>
        <v>8101******3033488</v>
      </c>
      <c r="K9" s="11" t="s">
        <v>17</v>
      </c>
    </row>
    <row r="10" ht="23.25" customHeight="1" spans="1:11">
      <c r="A10" s="9">
        <v>7</v>
      </c>
      <c r="B10" s="9" t="s">
        <v>33</v>
      </c>
      <c r="C10" s="10" t="str">
        <f t="shared" si="0"/>
        <v>汪**</v>
      </c>
      <c r="D10" s="9" t="s">
        <v>19</v>
      </c>
      <c r="E10" s="9">
        <v>2</v>
      </c>
      <c r="F10" s="9" t="s">
        <v>31</v>
      </c>
      <c r="G10" s="9">
        <v>600</v>
      </c>
      <c r="H10" s="10" t="s">
        <v>15</v>
      </c>
      <c r="I10" s="21" t="s">
        <v>34</v>
      </c>
      <c r="J10" s="14" t="str">
        <f t="shared" si="1"/>
        <v>6224******977979</v>
      </c>
      <c r="K10" s="15" t="s">
        <v>17</v>
      </c>
    </row>
    <row r="11" ht="26.25" customHeight="1" spans="1:11">
      <c r="A11" s="9">
        <v>8</v>
      </c>
      <c r="B11" s="12" t="s">
        <v>35</v>
      </c>
      <c r="C11" s="10" t="str">
        <f t="shared" si="0"/>
        <v>汪**</v>
      </c>
      <c r="D11" s="9" t="s">
        <v>19</v>
      </c>
      <c r="E11" s="9">
        <v>5</v>
      </c>
      <c r="F11" s="9" t="s">
        <v>36</v>
      </c>
      <c r="G11" s="9">
        <v>800</v>
      </c>
      <c r="H11" s="10" t="s">
        <v>15</v>
      </c>
      <c r="I11" s="20" t="s">
        <v>37</v>
      </c>
      <c r="J11" s="14" t="str">
        <f t="shared" si="1"/>
        <v>6224******457483</v>
      </c>
      <c r="K11" s="11" t="s">
        <v>17</v>
      </c>
    </row>
    <row r="12" ht="26.25" customHeight="1" spans="1:11">
      <c r="A12" s="9">
        <v>9</v>
      </c>
      <c r="B12" s="9" t="s">
        <v>38</v>
      </c>
      <c r="C12" s="10" t="str">
        <f t="shared" si="0"/>
        <v>汪**</v>
      </c>
      <c r="D12" s="9" t="s">
        <v>19</v>
      </c>
      <c r="E12" s="9">
        <v>6</v>
      </c>
      <c r="F12" s="9" t="s">
        <v>39</v>
      </c>
      <c r="G12" s="9">
        <v>500</v>
      </c>
      <c r="H12" s="10" t="s">
        <v>15</v>
      </c>
      <c r="I12" s="20" t="s">
        <v>40</v>
      </c>
      <c r="J12" s="14" t="str">
        <f t="shared" si="1"/>
        <v>6224******244325</v>
      </c>
      <c r="K12" s="11" t="s">
        <v>17</v>
      </c>
    </row>
    <row r="13" ht="24" customHeight="1" spans="1:11">
      <c r="A13" s="9">
        <v>10</v>
      </c>
      <c r="B13" s="9" t="s">
        <v>41</v>
      </c>
      <c r="C13" s="10" t="str">
        <f t="shared" si="0"/>
        <v>汪**</v>
      </c>
      <c r="D13" s="9" t="s">
        <v>19</v>
      </c>
      <c r="E13" s="9">
        <v>3</v>
      </c>
      <c r="F13" s="9" t="s">
        <v>28</v>
      </c>
      <c r="G13" s="9">
        <v>700</v>
      </c>
      <c r="H13" s="10" t="s">
        <v>15</v>
      </c>
      <c r="I13" s="20" t="s">
        <v>42</v>
      </c>
      <c r="J13" s="14" t="str">
        <f t="shared" si="1"/>
        <v>6215******525417</v>
      </c>
      <c r="K13" s="11" t="s">
        <v>17</v>
      </c>
    </row>
    <row r="14" ht="24.75" customHeight="1" spans="1:11">
      <c r="A14" s="9">
        <v>11</v>
      </c>
      <c r="B14" s="9" t="s">
        <v>43</v>
      </c>
      <c r="C14" s="10" t="str">
        <f t="shared" si="0"/>
        <v>刘**</v>
      </c>
      <c r="D14" s="9" t="s">
        <v>19</v>
      </c>
      <c r="E14" s="9">
        <v>5</v>
      </c>
      <c r="F14" s="9" t="s">
        <v>44</v>
      </c>
      <c r="G14" s="9">
        <v>700</v>
      </c>
      <c r="H14" s="10" t="s">
        <v>15</v>
      </c>
      <c r="I14" s="21" t="s">
        <v>45</v>
      </c>
      <c r="J14" s="14" t="str">
        <f t="shared" si="1"/>
        <v>8101******4936929</v>
      </c>
      <c r="K14" s="15" t="s">
        <v>17</v>
      </c>
    </row>
    <row r="15" ht="24" customHeight="1" spans="1:11">
      <c r="A15" s="9">
        <v>12</v>
      </c>
      <c r="B15" s="9" t="s">
        <v>46</v>
      </c>
      <c r="C15" s="10" t="str">
        <f t="shared" si="0"/>
        <v>汪**</v>
      </c>
      <c r="D15" s="9" t="s">
        <v>19</v>
      </c>
      <c r="E15" s="9">
        <v>4</v>
      </c>
      <c r="F15" s="9" t="s">
        <v>23</v>
      </c>
      <c r="G15" s="9">
        <v>700</v>
      </c>
      <c r="H15" s="10" t="s">
        <v>15</v>
      </c>
      <c r="I15" s="20" t="s">
        <v>47</v>
      </c>
      <c r="J15" s="14" t="str">
        <f t="shared" si="1"/>
        <v>8101******4935370</v>
      </c>
      <c r="K15" s="11" t="s">
        <v>17</v>
      </c>
    </row>
    <row r="16" ht="28.5" customHeight="1" spans="1:11">
      <c r="A16" s="9"/>
      <c r="B16" s="9"/>
      <c r="C16" s="10"/>
      <c r="D16" s="9"/>
      <c r="E16" s="9"/>
      <c r="F16" s="9" t="s">
        <v>48</v>
      </c>
      <c r="G16" s="9">
        <f>SUM(G4:G15)</f>
        <v>7500</v>
      </c>
      <c r="H16" s="13" t="s">
        <v>49</v>
      </c>
      <c r="I16" s="16"/>
      <c r="J16" s="17"/>
      <c r="K16" s="18"/>
    </row>
  </sheetData>
  <mergeCells count="4">
    <mergeCell ref="A1:K1"/>
    <mergeCell ref="A2:B2"/>
    <mergeCell ref="D2:E2"/>
    <mergeCell ref="H16:K16"/>
  </mergeCells>
  <dataValidations count="1">
    <dataValidation type="list" allowBlank="1" showInputMessage="1" showErrorMessage="1" sqref="D16 D4:D5 D6:D15 D17:D65199">
      <formula1>a</formula1>
    </dataValidation>
  </dataValidations>
  <pageMargins left="0.708661417322835" right="0.708661417322835" top="0.5" bottom="0.44" header="0.31" footer="0.3"/>
  <pageSetup paperSize="9" orientation="landscape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0"/>
  <sheetViews>
    <sheetView workbookViewId="0">
      <selection activeCell="A10" sqref="A10"/>
    </sheetView>
  </sheetViews>
  <sheetFormatPr defaultColWidth="9" defaultRowHeight="14.4" outlineLevelCol="4"/>
  <sheetData>
    <row r="1" spans="1:5">
      <c r="A1" s="1" t="s">
        <v>50</v>
      </c>
      <c r="B1" s="1" t="s">
        <v>51</v>
      </c>
      <c r="D1" s="1" t="s">
        <v>52</v>
      </c>
      <c r="E1" s="1" t="s">
        <v>53</v>
      </c>
    </row>
    <row r="2" spans="1:5">
      <c r="A2" s="1" t="s">
        <v>54</v>
      </c>
      <c r="B2" t="s">
        <v>55</v>
      </c>
      <c r="D2" s="1" t="s">
        <v>56</v>
      </c>
      <c r="E2" s="1" t="s">
        <v>57</v>
      </c>
    </row>
    <row r="3" spans="1:5">
      <c r="A3" s="1" t="s">
        <v>13</v>
      </c>
      <c r="B3" t="s">
        <v>58</v>
      </c>
      <c r="D3" s="1" t="s">
        <v>59</v>
      </c>
      <c r="E3" s="1" t="s">
        <v>60</v>
      </c>
    </row>
    <row r="4" spans="1:5">
      <c r="A4" s="1" t="s">
        <v>19</v>
      </c>
      <c r="B4" t="s">
        <v>61</v>
      </c>
      <c r="E4" s="1" t="s">
        <v>62</v>
      </c>
    </row>
    <row r="5" spans="2:5">
      <c r="B5" t="s">
        <v>63</v>
      </c>
      <c r="E5" s="1" t="s">
        <v>64</v>
      </c>
    </row>
    <row r="6" spans="2:5">
      <c r="B6" t="s">
        <v>65</v>
      </c>
      <c r="E6" s="1" t="s">
        <v>66</v>
      </c>
    </row>
    <row r="7" spans="5:5">
      <c r="E7" s="1" t="s">
        <v>67</v>
      </c>
    </row>
    <row r="8" spans="5:5">
      <c r="E8" s="1" t="s">
        <v>68</v>
      </c>
    </row>
    <row r="9" spans="5:5">
      <c r="E9" s="1" t="s">
        <v>69</v>
      </c>
    </row>
    <row r="10" spans="5:5">
      <c r="E10" s="1" t="s">
        <v>70</v>
      </c>
    </row>
  </sheetData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救助花名册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SEED</cp:lastModifiedBy>
  <dcterms:created xsi:type="dcterms:W3CDTF">2013-12-24T02:03:00Z</dcterms:created>
  <cp:lastPrinted>2019-12-30T00:32:00Z</cp:lastPrinted>
  <dcterms:modified xsi:type="dcterms:W3CDTF">2022-08-22T07:37:45Z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2052-11.1.0.12302</vt:lpwstr>
  </property>
  <property fmtid="{D5CDD505-2E9C-101B-9397-08002B2CF9AE}" pid="3" name="ICV">
    <vt:lpwstr>1004F01CE06A4CF4A18FC323E6D54BCC</vt:lpwstr>
  </property>
</Properties>
</file>