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附件5" sheetId="2" r:id="rId1"/>
    <sheet name="Sheet1" sheetId="3" r:id="rId2"/>
  </sheets>
  <definedNames>
    <definedName name="_xlnm.Print_Area" localSheetId="0">附件5!$A$1:$T$35</definedName>
  </definedNames>
  <calcPr calcId="144525"/>
</workbook>
</file>

<file path=xl/sharedStrings.xml><?xml version="1.0" encoding="utf-8"?>
<sst xmlns="http://schemas.openxmlformats.org/spreadsheetml/2006/main" count="295" uniqueCount="165">
  <si>
    <t>广水市2022年春期学期雨露计划补助兑现花名册台账</t>
  </si>
  <si>
    <t>镇办（盖章）</t>
  </si>
  <si>
    <t>补助资金发放人数合计：  人；   补助资金发放总额合计： 万元</t>
  </si>
  <si>
    <t>序号</t>
  </si>
  <si>
    <t>补助对象所在</t>
  </si>
  <si>
    <t>姓  名</t>
  </si>
  <si>
    <t>性
别</t>
  </si>
  <si>
    <t>出生年月</t>
  </si>
  <si>
    <t>身份证号码（残疾证号）</t>
  </si>
  <si>
    <t>就读院校</t>
  </si>
  <si>
    <t>年级</t>
  </si>
  <si>
    <t>专业</t>
  </si>
  <si>
    <t>学籍号</t>
  </si>
  <si>
    <t>学历层次</t>
  </si>
  <si>
    <t>补助金额（元）</t>
  </si>
  <si>
    <t>补助发放时间</t>
  </si>
  <si>
    <t>一卡（折）通开户人姓名</t>
  </si>
  <si>
    <t>户主一卡（折）通账号</t>
  </si>
  <si>
    <t>县市区</t>
  </si>
  <si>
    <t>乡镇（街道</t>
  </si>
  <si>
    <t>村组</t>
  </si>
  <si>
    <t>广水市</t>
  </si>
  <si>
    <t>陈巷镇</t>
  </si>
  <si>
    <t>唐氏祠村</t>
  </si>
  <si>
    <t>付臣</t>
  </si>
  <si>
    <t>男</t>
  </si>
  <si>
    <t>420983200209274016</t>
  </si>
  <si>
    <t>武汉铁路职业技术学院</t>
  </si>
  <si>
    <t>一年级</t>
  </si>
  <si>
    <t>铁道通信与信息化技术</t>
  </si>
  <si>
    <t>大专</t>
  </si>
  <si>
    <t>付大贵</t>
  </si>
  <si>
    <t>81010000084966896</t>
  </si>
  <si>
    <t>匡贝贝</t>
  </si>
  <si>
    <t>女</t>
  </si>
  <si>
    <t>420983200206064021</t>
  </si>
  <si>
    <t>湖北交通职业技术学院</t>
  </si>
  <si>
    <t>二年级</t>
  </si>
  <si>
    <t>会计</t>
  </si>
  <si>
    <t>匡以国</t>
  </si>
  <si>
    <t>81010000084967517</t>
  </si>
  <si>
    <t>匡金霞</t>
  </si>
  <si>
    <t>420983200011214026</t>
  </si>
  <si>
    <t>武汉软件工程职业学院软件技术</t>
  </si>
  <si>
    <t>三年级</t>
  </si>
  <si>
    <t>软件技术</t>
  </si>
  <si>
    <t>G420983200011214026</t>
  </si>
  <si>
    <t>郑珍英</t>
  </si>
  <si>
    <t>6224120091992514</t>
  </si>
  <si>
    <t>匡欣茹</t>
  </si>
  <si>
    <t>420983200202144040</t>
  </si>
  <si>
    <t>武汉生物工程学院</t>
  </si>
  <si>
    <t>财务管理</t>
  </si>
  <si>
    <t>匡以金</t>
  </si>
  <si>
    <t>81010000084967266</t>
  </si>
  <si>
    <t>李纯</t>
  </si>
  <si>
    <t>420983200107284037</t>
  </si>
  <si>
    <t>湖北国土资源职业学院计算机网络专业</t>
  </si>
  <si>
    <t>计算机网络技术</t>
  </si>
  <si>
    <t>G420983200107284037</t>
  </si>
  <si>
    <t>李绍东</t>
  </si>
  <si>
    <t>81010000447293976</t>
  </si>
  <si>
    <t>李凯</t>
  </si>
  <si>
    <t>420983200207164016</t>
  </si>
  <si>
    <t>武汉信息传播职业技术学院</t>
  </si>
  <si>
    <t>新能源汽车技术</t>
  </si>
  <si>
    <t>21421381151762</t>
  </si>
  <si>
    <t>张咏梅</t>
  </si>
  <si>
    <t>81010000589021089</t>
  </si>
  <si>
    <t>刘健</t>
  </si>
  <si>
    <t>420983200406084019</t>
  </si>
  <si>
    <t>武汉工程科技学院</t>
  </si>
  <si>
    <t>旅游服务与管理</t>
  </si>
  <si>
    <t>Z2113801126</t>
  </si>
  <si>
    <t>刘传仁</t>
  </si>
  <si>
    <t>6224120038065911</t>
  </si>
  <si>
    <t>屈章敏</t>
  </si>
  <si>
    <t>420983200304024023</t>
  </si>
  <si>
    <t>湖北工业职业技术学院</t>
  </si>
  <si>
    <t>学前教育</t>
  </si>
  <si>
    <t>202150404007</t>
  </si>
  <si>
    <t>屈文安</t>
  </si>
  <si>
    <t>81010000128481454</t>
  </si>
  <si>
    <t>唐琪聪</t>
  </si>
  <si>
    <t>421381200508084031</t>
  </si>
  <si>
    <t>湖北正路职业学校互联网</t>
  </si>
  <si>
    <t>互联网</t>
  </si>
  <si>
    <t>G421381200508084031</t>
  </si>
  <si>
    <t>中专</t>
  </si>
  <si>
    <t>唐国艳</t>
  </si>
  <si>
    <t>6224121164199208</t>
  </si>
  <si>
    <t>朱媛媛</t>
  </si>
  <si>
    <t>421381200508084023</t>
  </si>
  <si>
    <t>深圳市华夏技工学院</t>
  </si>
  <si>
    <t>护理</t>
  </si>
  <si>
    <t>G421381200508084023</t>
  </si>
  <si>
    <t>朱晓义</t>
  </si>
  <si>
    <t>81010000648561144</t>
  </si>
  <si>
    <t>匡超然</t>
  </si>
  <si>
    <t>421381200407234029</t>
  </si>
  <si>
    <t>湖北正路职业学校</t>
  </si>
  <si>
    <t>G421381200407234029</t>
  </si>
  <si>
    <t>汪振菊</t>
  </si>
  <si>
    <t>6224120038068238</t>
  </si>
  <si>
    <t>董烨</t>
  </si>
  <si>
    <t>420983200502014029</t>
  </si>
  <si>
    <t>计算机</t>
  </si>
  <si>
    <t>G420983200502014029</t>
  </si>
  <si>
    <t>董有涛</t>
  </si>
  <si>
    <t>81010000242742868</t>
  </si>
  <si>
    <t>周胜</t>
  </si>
  <si>
    <t>42098320030209401X</t>
  </si>
  <si>
    <t>G42098320030209401X</t>
  </si>
  <si>
    <t>黄玉萍</t>
  </si>
  <si>
    <t>6224121223524563</t>
  </si>
  <si>
    <t>屈梦琴</t>
  </si>
  <si>
    <t>421381200507124046</t>
  </si>
  <si>
    <t>G421381200507124046</t>
  </si>
  <si>
    <t>袁梦</t>
  </si>
  <si>
    <t>421381200603264022</t>
  </si>
  <si>
    <t>广水市职业技术教育中心机械加工技术专业</t>
  </si>
  <si>
    <t>机械加工技术</t>
  </si>
  <si>
    <t>G421381200603264022</t>
  </si>
  <si>
    <t>袁云祖</t>
  </si>
  <si>
    <t>6224121142946285</t>
  </si>
  <si>
    <t>周瑶</t>
  </si>
  <si>
    <t>421381200504024023</t>
  </si>
  <si>
    <t>广水市职业技术教育中心</t>
  </si>
  <si>
    <t>G421381200504024023</t>
  </si>
  <si>
    <t>周家荣</t>
  </si>
  <si>
    <t>81010000480217199</t>
  </si>
  <si>
    <t>陈凡</t>
  </si>
  <si>
    <t>420983200301164047</t>
  </si>
  <si>
    <t>汉江师范学院</t>
  </si>
  <si>
    <t>小学数学教育</t>
  </si>
  <si>
    <t>G420983200301164047</t>
  </si>
  <si>
    <t>陈祖国</t>
  </si>
  <si>
    <t>81010000084965269</t>
  </si>
  <si>
    <t>朱淼</t>
  </si>
  <si>
    <t>421381200210014014</t>
  </si>
  <si>
    <t>湖北开放职业学院</t>
  </si>
  <si>
    <t>工程造价</t>
  </si>
  <si>
    <t>G421381200210014014</t>
  </si>
  <si>
    <t>朱爱明</t>
  </si>
  <si>
    <t>81010000084967890</t>
  </si>
  <si>
    <t>董梦飞</t>
  </si>
  <si>
    <t>420983200406214012</t>
  </si>
  <si>
    <t>福建省福州环保职业中专学校</t>
  </si>
  <si>
    <t>环保</t>
  </si>
  <si>
    <t>G420983200406214012</t>
  </si>
  <si>
    <t>董超</t>
  </si>
  <si>
    <t>6215231002525987</t>
  </si>
  <si>
    <t>黄书婷</t>
  </si>
  <si>
    <t>421381200611124062</t>
  </si>
  <si>
    <t>计算机应用</t>
  </si>
  <si>
    <t>G421381200611124062</t>
  </si>
  <si>
    <t>黄波涛</t>
  </si>
  <si>
    <t>6215231002522786</t>
  </si>
  <si>
    <t>余铭锋</t>
  </si>
  <si>
    <t>420983200205204010</t>
  </si>
  <si>
    <t>武汉软件工程职业学院体育学校</t>
  </si>
  <si>
    <t>社会体育</t>
  </si>
  <si>
    <t>毛艳辉</t>
  </si>
  <si>
    <t>6215230017494486</t>
  </si>
  <si>
    <r>
      <rPr>
        <sz val="12"/>
        <rFont val="宋体"/>
        <charset val="134"/>
      </rPr>
      <t>填表说明：“学历层次”填写中职(中专)或高职（大专）；“出生年月” 填写格式为“19920102”；“补助发放时间”填写格式为“20220102”。</t>
    </r>
    <r>
      <rPr>
        <sz val="12"/>
        <color indexed="10"/>
        <rFont val="宋体"/>
        <charset val="134"/>
      </rPr>
      <t>残疾人请填写残疾证号，比身份证号多两位。</t>
    </r>
    <r>
      <rPr>
        <sz val="12"/>
        <rFont val="宋体"/>
        <charset val="134"/>
      </rPr>
      <t xml:space="preserve">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</si>
</sst>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name val="宋体"/>
      <charset val="134"/>
    </font>
    <font>
      <sz val="12"/>
      <name val="宋体"/>
      <charset val="134"/>
    </font>
    <font>
      <sz val="16"/>
      <name val="方正小标宋简体"/>
      <charset val="134"/>
    </font>
    <font>
      <u/>
      <sz val="16"/>
      <name val="方正小标宋简体"/>
      <charset val="134"/>
    </font>
    <font>
      <u/>
      <sz val="12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0"/>
      <name val="黑体"/>
      <charset val="134"/>
    </font>
    <font>
      <sz val="9"/>
      <color rgb="FF000000"/>
      <name val="黑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6"/>
      <name val="宋体"/>
      <charset val="134"/>
      <scheme val="minor"/>
    </font>
    <font>
      <sz val="10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4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19" borderId="11" applyNumberFormat="0" applyAlignment="0" applyProtection="0">
      <alignment vertical="center"/>
    </xf>
    <xf numFmtId="0" fontId="27" fillId="19" borderId="6" applyNumberFormat="0" applyAlignment="0" applyProtection="0">
      <alignment vertical="center"/>
    </xf>
    <xf numFmtId="0" fontId="32" fillId="23" borderId="1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0" borderId="0"/>
    <xf numFmtId="0" fontId="14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 quotePrefix="1">
      <alignment horizontal="center" vertical="center" wrapText="1"/>
    </xf>
    <xf numFmtId="0" fontId="6" fillId="0" borderId="4" xfId="0" applyFont="1" applyFill="1" applyBorder="1" applyAlignment="1" quotePrefix="1">
      <alignment horizontal="center" vertical="center" wrapText="1"/>
    </xf>
    <xf numFmtId="0" fontId="12" fillId="0" borderId="3" xfId="0" applyNumberFormat="1" applyFont="1" applyFill="1" applyBorder="1" applyAlignment="1" quotePrefix="1">
      <alignment horizontal="center" vertical="center"/>
    </xf>
    <xf numFmtId="0" fontId="12" fillId="0" borderId="3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8"/>
  <sheetViews>
    <sheetView tabSelected="1" workbookViewId="0">
      <selection activeCell="H15" sqref="H15"/>
    </sheetView>
  </sheetViews>
  <sheetFormatPr defaultColWidth="9" defaultRowHeight="15.6"/>
  <cols>
    <col min="1" max="1" width="4.25" style="1" customWidth="1"/>
    <col min="2" max="2" width="7.77777777777778" style="1" customWidth="1"/>
    <col min="3" max="3" width="7.37962962962963" style="1" customWidth="1"/>
    <col min="4" max="4" width="9.11111111111111" style="1" customWidth="1"/>
    <col min="5" max="5" width="7.37962962962963" style="1" hidden="1" customWidth="1"/>
    <col min="6" max="6" width="7.37962962962963" style="1" customWidth="1"/>
    <col min="7" max="7" width="4.25" style="1" customWidth="1"/>
    <col min="8" max="8" width="11.25" style="1" customWidth="1"/>
    <col min="9" max="9" width="21.7685185185185" style="1" hidden="1" customWidth="1"/>
    <col min="10" max="10" width="21.7685185185185" style="1" customWidth="1"/>
    <col min="11" max="11" width="15.212962962963" style="1" customWidth="1"/>
    <col min="12" max="12" width="11.6296296296296" style="1" customWidth="1"/>
    <col min="13" max="13" width="16.6296296296296" style="1" customWidth="1"/>
    <col min="14" max="14" width="18.6296296296296" style="1" customWidth="1"/>
    <col min="15" max="15" width="9.11111111111111" style="1" customWidth="1"/>
    <col min="16" max="16" width="5" style="1" customWidth="1"/>
    <col min="17" max="17" width="8.11111111111111" style="1" customWidth="1"/>
    <col min="18" max="18" width="6.75" style="1" hidden="1" customWidth="1"/>
    <col min="19" max="19" width="6.75" style="1" customWidth="1"/>
    <col min="20" max="20" width="18.6296296296296" style="1" hidden="1" customWidth="1"/>
    <col min="21" max="21" width="23.5555555555556" style="1" customWidth="1"/>
    <col min="22" max="16384" width="9" style="1"/>
  </cols>
  <sheetData>
    <row r="1" s="1" customFormat="1" ht="49" customHeight="1" spans="1:20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="1" customFormat="1" ht="28" customHeight="1" spans="1:20">
      <c r="A2" s="4" t="s">
        <v>1</v>
      </c>
      <c r="C2" s="5"/>
      <c r="D2" s="5"/>
      <c r="E2" s="6"/>
      <c r="F2" s="6"/>
      <c r="G2" s="6"/>
      <c r="H2" s="7" t="s">
        <v>2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="1" customFormat="1" ht="27" customHeight="1" spans="1:21">
      <c r="A3" s="8" t="s">
        <v>3</v>
      </c>
      <c r="B3" s="9" t="s">
        <v>4</v>
      </c>
      <c r="C3" s="9"/>
      <c r="D3" s="9"/>
      <c r="E3" s="8" t="s">
        <v>5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8" t="s">
        <v>15</v>
      </c>
      <c r="R3" s="8" t="s">
        <v>16</v>
      </c>
      <c r="S3" s="8" t="s">
        <v>16</v>
      </c>
      <c r="T3" s="8" t="s">
        <v>17</v>
      </c>
      <c r="U3" s="9" t="s">
        <v>17</v>
      </c>
    </row>
    <row r="4" s="1" customFormat="1" ht="44" customHeight="1" spans="1:21">
      <c r="A4" s="10"/>
      <c r="B4" s="11" t="s">
        <v>18</v>
      </c>
      <c r="C4" s="11" t="s">
        <v>19</v>
      </c>
      <c r="D4" s="9" t="s">
        <v>20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9"/>
    </row>
    <row r="5" s="1" customFormat="1" ht="22" customHeight="1" spans="1:21">
      <c r="A5" s="10">
        <v>1</v>
      </c>
      <c r="B5" s="9" t="s">
        <v>21</v>
      </c>
      <c r="C5" s="9" t="s">
        <v>22</v>
      </c>
      <c r="D5" s="9" t="s">
        <v>23</v>
      </c>
      <c r="E5" s="12" t="s">
        <v>24</v>
      </c>
      <c r="F5" s="13" t="str">
        <f>REPLACE(E:E,2,2,"**")</f>
        <v>付**</v>
      </c>
      <c r="G5" s="10" t="s">
        <v>25</v>
      </c>
      <c r="H5" s="14">
        <v>37526</v>
      </c>
      <c r="I5" s="28" t="s">
        <v>26</v>
      </c>
      <c r="J5" s="14" t="str">
        <f>REPLACE(I:I,7,8,"********")</f>
        <v>420983********4016</v>
      </c>
      <c r="K5" s="15" t="s">
        <v>27</v>
      </c>
      <c r="L5" s="21" t="s">
        <v>28</v>
      </c>
      <c r="M5" s="15" t="s">
        <v>29</v>
      </c>
      <c r="N5" s="10">
        <v>29135343</v>
      </c>
      <c r="O5" s="10" t="s">
        <v>30</v>
      </c>
      <c r="P5" s="10">
        <v>1500</v>
      </c>
      <c r="Q5" s="10"/>
      <c r="R5" s="25" t="s">
        <v>31</v>
      </c>
      <c r="S5" s="25" t="str">
        <f>REPLACE(R:R,2,2,"**")</f>
        <v>付**</v>
      </c>
      <c r="T5" s="26" t="s">
        <v>32</v>
      </c>
      <c r="U5" s="27" t="str">
        <f>REPLACE(T:T,7,6,"******")</f>
        <v>810100******66896</v>
      </c>
    </row>
    <row r="6" s="1" customFormat="1" ht="22" customHeight="1" spans="1:21">
      <c r="A6" s="10">
        <v>2</v>
      </c>
      <c r="B6" s="9" t="s">
        <v>21</v>
      </c>
      <c r="C6" s="9" t="s">
        <v>22</v>
      </c>
      <c r="D6" s="9" t="s">
        <v>23</v>
      </c>
      <c r="E6" s="12" t="s">
        <v>33</v>
      </c>
      <c r="F6" s="13" t="str">
        <f t="shared" ref="F6:F25" si="0">REPLACE(E:E,2,2,"**")</f>
        <v>匡**</v>
      </c>
      <c r="G6" s="10" t="s">
        <v>34</v>
      </c>
      <c r="H6" s="14">
        <v>37413</v>
      </c>
      <c r="I6" s="28" t="s">
        <v>35</v>
      </c>
      <c r="J6" s="14" t="str">
        <f t="shared" ref="J6:J26" si="1">REPLACE(I:I,7,8,"********")</f>
        <v>420983********4021</v>
      </c>
      <c r="K6" s="15" t="s">
        <v>36</v>
      </c>
      <c r="L6" s="21" t="s">
        <v>37</v>
      </c>
      <c r="M6" s="15" t="s">
        <v>38</v>
      </c>
      <c r="N6" s="10">
        <v>200402115</v>
      </c>
      <c r="O6" s="10" t="s">
        <v>30</v>
      </c>
      <c r="P6" s="10">
        <v>1500</v>
      </c>
      <c r="Q6" s="10"/>
      <c r="R6" s="25" t="s">
        <v>39</v>
      </c>
      <c r="S6" s="25" t="str">
        <f t="shared" ref="S6:S26" si="2">REPLACE(R:R,2,2,"**")</f>
        <v>匡**</v>
      </c>
      <c r="T6" s="26" t="s">
        <v>40</v>
      </c>
      <c r="U6" s="27" t="str">
        <f t="shared" ref="U6:U27" si="3">REPLACE(T:T,7,6,"******")</f>
        <v>810100******67517</v>
      </c>
    </row>
    <row r="7" s="1" customFormat="1" ht="22" customHeight="1" spans="1:21">
      <c r="A7" s="10">
        <v>3</v>
      </c>
      <c r="B7" s="9" t="s">
        <v>21</v>
      </c>
      <c r="C7" s="9" t="s">
        <v>22</v>
      </c>
      <c r="D7" s="9" t="s">
        <v>23</v>
      </c>
      <c r="E7" s="12" t="s">
        <v>41</v>
      </c>
      <c r="F7" s="13" t="str">
        <f t="shared" si="0"/>
        <v>匡**</v>
      </c>
      <c r="G7" s="10" t="s">
        <v>34</v>
      </c>
      <c r="H7" s="14">
        <v>36851</v>
      </c>
      <c r="I7" s="28" t="s">
        <v>42</v>
      </c>
      <c r="J7" s="14" t="str">
        <f t="shared" si="1"/>
        <v>420983********4026</v>
      </c>
      <c r="K7" s="15" t="s">
        <v>43</v>
      </c>
      <c r="L7" s="21" t="s">
        <v>44</v>
      </c>
      <c r="M7" s="15" t="s">
        <v>45</v>
      </c>
      <c r="N7" s="10" t="s">
        <v>46</v>
      </c>
      <c r="O7" s="10" t="s">
        <v>30</v>
      </c>
      <c r="P7" s="10">
        <v>1500</v>
      </c>
      <c r="Q7" s="10"/>
      <c r="R7" s="25" t="s">
        <v>47</v>
      </c>
      <c r="S7" s="25" t="str">
        <f t="shared" si="2"/>
        <v>郑**</v>
      </c>
      <c r="T7" s="26" t="s">
        <v>48</v>
      </c>
      <c r="U7" s="27" t="str">
        <f t="shared" si="3"/>
        <v>622412******2514</v>
      </c>
    </row>
    <row r="8" s="1" customFormat="1" ht="22" customHeight="1" spans="1:21">
      <c r="A8" s="10">
        <v>4</v>
      </c>
      <c r="B8" s="9" t="s">
        <v>21</v>
      </c>
      <c r="C8" s="9" t="s">
        <v>22</v>
      </c>
      <c r="D8" s="9" t="s">
        <v>23</v>
      </c>
      <c r="E8" s="12" t="s">
        <v>49</v>
      </c>
      <c r="F8" s="13" t="str">
        <f t="shared" si="0"/>
        <v>匡**</v>
      </c>
      <c r="G8" s="10" t="s">
        <v>34</v>
      </c>
      <c r="H8" s="14">
        <v>37301</v>
      </c>
      <c r="I8" s="28" t="s">
        <v>50</v>
      </c>
      <c r="J8" s="14" t="str">
        <f t="shared" si="1"/>
        <v>420983********4040</v>
      </c>
      <c r="K8" s="15" t="s">
        <v>51</v>
      </c>
      <c r="L8" s="21" t="s">
        <v>37</v>
      </c>
      <c r="M8" s="15" t="s">
        <v>52</v>
      </c>
      <c r="N8" s="10">
        <v>2008030113</v>
      </c>
      <c r="O8" s="10" t="s">
        <v>30</v>
      </c>
      <c r="P8" s="10">
        <v>1500</v>
      </c>
      <c r="Q8" s="10"/>
      <c r="R8" s="25" t="s">
        <v>53</v>
      </c>
      <c r="S8" s="25" t="str">
        <f t="shared" si="2"/>
        <v>匡**</v>
      </c>
      <c r="T8" s="26" t="s">
        <v>54</v>
      </c>
      <c r="U8" s="27" t="str">
        <f t="shared" si="3"/>
        <v>810100******67266</v>
      </c>
    </row>
    <row r="9" s="1" customFormat="1" ht="22" customHeight="1" spans="1:21">
      <c r="A9" s="10">
        <v>5</v>
      </c>
      <c r="B9" s="9" t="s">
        <v>21</v>
      </c>
      <c r="C9" s="9" t="s">
        <v>22</v>
      </c>
      <c r="D9" s="9" t="s">
        <v>23</v>
      </c>
      <c r="E9" s="12" t="s">
        <v>55</v>
      </c>
      <c r="F9" s="13" t="str">
        <f t="shared" si="0"/>
        <v>李**</v>
      </c>
      <c r="G9" s="10" t="s">
        <v>25</v>
      </c>
      <c r="H9" s="14">
        <v>37100</v>
      </c>
      <c r="I9" s="28" t="s">
        <v>56</v>
      </c>
      <c r="J9" s="14" t="str">
        <f t="shared" si="1"/>
        <v>420983********4037</v>
      </c>
      <c r="K9" s="15" t="s">
        <v>57</v>
      </c>
      <c r="L9" s="21" t="s">
        <v>37</v>
      </c>
      <c r="M9" s="15" t="s">
        <v>58</v>
      </c>
      <c r="N9" s="10" t="s">
        <v>59</v>
      </c>
      <c r="O9" s="10" t="s">
        <v>30</v>
      </c>
      <c r="P9" s="10">
        <v>1500</v>
      </c>
      <c r="Q9" s="10"/>
      <c r="R9" s="25" t="s">
        <v>60</v>
      </c>
      <c r="S9" s="25" t="str">
        <f t="shared" si="2"/>
        <v>李**</v>
      </c>
      <c r="T9" s="26" t="s">
        <v>61</v>
      </c>
      <c r="U9" s="27" t="str">
        <f t="shared" si="3"/>
        <v>810100******93976</v>
      </c>
    </row>
    <row r="10" s="1" customFormat="1" ht="22" customHeight="1" spans="1:21">
      <c r="A10" s="10">
        <v>6</v>
      </c>
      <c r="B10" s="9" t="s">
        <v>21</v>
      </c>
      <c r="C10" s="9" t="s">
        <v>22</v>
      </c>
      <c r="D10" s="9" t="s">
        <v>23</v>
      </c>
      <c r="E10" s="12" t="s">
        <v>62</v>
      </c>
      <c r="F10" s="13" t="str">
        <f t="shared" si="0"/>
        <v>李**</v>
      </c>
      <c r="G10" s="10" t="s">
        <v>25</v>
      </c>
      <c r="H10" s="14">
        <v>37453</v>
      </c>
      <c r="I10" s="28" t="s">
        <v>63</v>
      </c>
      <c r="J10" s="14" t="str">
        <f t="shared" si="1"/>
        <v>420983********4016</v>
      </c>
      <c r="K10" s="15" t="s">
        <v>64</v>
      </c>
      <c r="L10" s="21" t="s">
        <v>28</v>
      </c>
      <c r="M10" s="15" t="s">
        <v>65</v>
      </c>
      <c r="N10" s="29" t="s">
        <v>66</v>
      </c>
      <c r="O10" s="10" t="s">
        <v>30</v>
      </c>
      <c r="P10" s="10">
        <v>1500</v>
      </c>
      <c r="Q10" s="10"/>
      <c r="R10" s="25" t="s">
        <v>67</v>
      </c>
      <c r="S10" s="25" t="str">
        <f t="shared" si="2"/>
        <v>张**</v>
      </c>
      <c r="T10" s="30" t="s">
        <v>68</v>
      </c>
      <c r="U10" s="27" t="str">
        <f t="shared" si="3"/>
        <v>810100******21089</v>
      </c>
    </row>
    <row r="11" s="1" customFormat="1" ht="22" customHeight="1" spans="1:21">
      <c r="A11" s="10">
        <v>7</v>
      </c>
      <c r="B11" s="9" t="s">
        <v>21</v>
      </c>
      <c r="C11" s="9" t="s">
        <v>22</v>
      </c>
      <c r="D11" s="9" t="s">
        <v>23</v>
      </c>
      <c r="E11" s="12" t="s">
        <v>69</v>
      </c>
      <c r="F11" s="13" t="str">
        <f t="shared" si="0"/>
        <v>刘**</v>
      </c>
      <c r="G11" s="10" t="s">
        <v>25</v>
      </c>
      <c r="H11" s="14">
        <v>38146</v>
      </c>
      <c r="I11" s="28" t="s">
        <v>70</v>
      </c>
      <c r="J11" s="14" t="str">
        <f t="shared" si="1"/>
        <v>420983********4019</v>
      </c>
      <c r="K11" s="15" t="s">
        <v>71</v>
      </c>
      <c r="L11" s="21" t="s">
        <v>28</v>
      </c>
      <c r="M11" s="15" t="s">
        <v>72</v>
      </c>
      <c r="N11" s="10" t="s">
        <v>73</v>
      </c>
      <c r="O11" s="10" t="s">
        <v>30</v>
      </c>
      <c r="P11" s="10">
        <v>1500</v>
      </c>
      <c r="Q11" s="10"/>
      <c r="R11" s="25" t="s">
        <v>74</v>
      </c>
      <c r="S11" s="25" t="str">
        <f t="shared" si="2"/>
        <v>刘**</v>
      </c>
      <c r="T11" s="26" t="s">
        <v>75</v>
      </c>
      <c r="U11" s="27" t="str">
        <f t="shared" si="3"/>
        <v>622412******5911</v>
      </c>
    </row>
    <row r="12" s="1" customFormat="1" ht="22" customHeight="1" spans="1:21">
      <c r="A12" s="10">
        <v>8</v>
      </c>
      <c r="B12" s="9" t="s">
        <v>21</v>
      </c>
      <c r="C12" s="9" t="s">
        <v>22</v>
      </c>
      <c r="D12" s="9" t="s">
        <v>23</v>
      </c>
      <c r="E12" s="15" t="s">
        <v>76</v>
      </c>
      <c r="F12" s="13" t="str">
        <f t="shared" si="0"/>
        <v>屈**</v>
      </c>
      <c r="G12" s="10" t="s">
        <v>34</v>
      </c>
      <c r="H12" s="14">
        <v>37713</v>
      </c>
      <c r="I12" s="28" t="s">
        <v>77</v>
      </c>
      <c r="J12" s="14" t="str">
        <f t="shared" si="1"/>
        <v>420983********4023</v>
      </c>
      <c r="K12" s="22" t="s">
        <v>78</v>
      </c>
      <c r="L12" s="21" t="s">
        <v>28</v>
      </c>
      <c r="M12" s="15" t="s">
        <v>79</v>
      </c>
      <c r="N12" s="29" t="s">
        <v>80</v>
      </c>
      <c r="O12" s="10" t="s">
        <v>30</v>
      </c>
      <c r="P12" s="10">
        <v>1500</v>
      </c>
      <c r="Q12" s="10"/>
      <c r="R12" s="25" t="s">
        <v>81</v>
      </c>
      <c r="S12" s="25" t="str">
        <f t="shared" si="2"/>
        <v>屈**</v>
      </c>
      <c r="T12" s="26" t="s">
        <v>82</v>
      </c>
      <c r="U12" s="27" t="str">
        <f t="shared" si="3"/>
        <v>810100******81454</v>
      </c>
    </row>
    <row r="13" s="1" customFormat="1" ht="22" customHeight="1" spans="1:21">
      <c r="A13" s="10">
        <v>9</v>
      </c>
      <c r="B13" s="9" t="s">
        <v>21</v>
      </c>
      <c r="C13" s="9" t="s">
        <v>22</v>
      </c>
      <c r="D13" s="9" t="s">
        <v>23</v>
      </c>
      <c r="E13" s="16" t="s">
        <v>83</v>
      </c>
      <c r="F13" s="13" t="str">
        <f t="shared" si="0"/>
        <v>唐**</v>
      </c>
      <c r="G13" s="10" t="s">
        <v>25</v>
      </c>
      <c r="H13" s="14">
        <v>38572</v>
      </c>
      <c r="I13" s="28" t="s">
        <v>84</v>
      </c>
      <c r="J13" s="14" t="str">
        <f t="shared" si="1"/>
        <v>421381********4031</v>
      </c>
      <c r="K13" s="15" t="s">
        <v>85</v>
      </c>
      <c r="L13" s="17" t="s">
        <v>37</v>
      </c>
      <c r="M13" s="15" t="s">
        <v>86</v>
      </c>
      <c r="N13" s="10" t="s">
        <v>87</v>
      </c>
      <c r="O13" s="10" t="s">
        <v>88</v>
      </c>
      <c r="P13" s="10">
        <v>1500</v>
      </c>
      <c r="Q13" s="10"/>
      <c r="R13" s="25" t="s">
        <v>89</v>
      </c>
      <c r="S13" s="25" t="str">
        <f t="shared" si="2"/>
        <v>唐**</v>
      </c>
      <c r="T13" s="26" t="s">
        <v>90</v>
      </c>
      <c r="U13" s="27" t="str">
        <f t="shared" si="3"/>
        <v>622412******9208</v>
      </c>
    </row>
    <row r="14" s="1" customFormat="1" ht="22" customHeight="1" spans="1:21">
      <c r="A14" s="10">
        <v>10</v>
      </c>
      <c r="B14" s="9" t="s">
        <v>21</v>
      </c>
      <c r="C14" s="9" t="s">
        <v>22</v>
      </c>
      <c r="D14" s="9" t="s">
        <v>23</v>
      </c>
      <c r="E14" s="16" t="s">
        <v>91</v>
      </c>
      <c r="F14" s="13" t="str">
        <f t="shared" si="0"/>
        <v>朱**</v>
      </c>
      <c r="G14" s="10" t="s">
        <v>34</v>
      </c>
      <c r="H14" s="14">
        <v>38572</v>
      </c>
      <c r="I14" s="28" t="s">
        <v>92</v>
      </c>
      <c r="J14" s="14" t="str">
        <f t="shared" si="1"/>
        <v>421381********4023</v>
      </c>
      <c r="K14" s="15" t="s">
        <v>93</v>
      </c>
      <c r="L14" s="17" t="s">
        <v>44</v>
      </c>
      <c r="M14" s="15" t="s">
        <v>94</v>
      </c>
      <c r="N14" s="10" t="s">
        <v>95</v>
      </c>
      <c r="O14" s="10" t="s">
        <v>30</v>
      </c>
      <c r="P14" s="10">
        <v>1500</v>
      </c>
      <c r="Q14" s="10"/>
      <c r="R14" s="25" t="s">
        <v>96</v>
      </c>
      <c r="S14" s="25" t="str">
        <f t="shared" si="2"/>
        <v>朱**</v>
      </c>
      <c r="T14" s="26" t="s">
        <v>97</v>
      </c>
      <c r="U14" s="27" t="str">
        <f t="shared" si="3"/>
        <v>810100******61144</v>
      </c>
    </row>
    <row r="15" s="1" customFormat="1" ht="22" customHeight="1" spans="1:21">
      <c r="A15" s="10">
        <v>11</v>
      </c>
      <c r="B15" s="9" t="s">
        <v>21</v>
      </c>
      <c r="C15" s="9" t="s">
        <v>22</v>
      </c>
      <c r="D15" s="9" t="s">
        <v>23</v>
      </c>
      <c r="E15" s="16" t="s">
        <v>98</v>
      </c>
      <c r="F15" s="13" t="str">
        <f t="shared" si="0"/>
        <v>匡**</v>
      </c>
      <c r="G15" s="10" t="s">
        <v>34</v>
      </c>
      <c r="H15" s="14">
        <v>38191</v>
      </c>
      <c r="I15" s="28" t="s">
        <v>99</v>
      </c>
      <c r="J15" s="14" t="str">
        <f t="shared" si="1"/>
        <v>421381********4029</v>
      </c>
      <c r="K15" s="15" t="s">
        <v>100</v>
      </c>
      <c r="L15" s="17" t="s">
        <v>44</v>
      </c>
      <c r="M15" s="15" t="s">
        <v>100</v>
      </c>
      <c r="N15" s="10" t="s">
        <v>101</v>
      </c>
      <c r="O15" s="10" t="s">
        <v>88</v>
      </c>
      <c r="P15" s="10">
        <v>1500</v>
      </c>
      <c r="Q15" s="10"/>
      <c r="R15" s="25" t="s">
        <v>102</v>
      </c>
      <c r="S15" s="25" t="str">
        <f t="shared" si="2"/>
        <v>汪**</v>
      </c>
      <c r="T15" s="25" t="s">
        <v>103</v>
      </c>
      <c r="U15" s="27" t="str">
        <f t="shared" si="3"/>
        <v>622412******8238</v>
      </c>
    </row>
    <row r="16" s="1" customFormat="1" ht="22" customHeight="1" spans="1:21">
      <c r="A16" s="10">
        <v>12</v>
      </c>
      <c r="B16" s="9" t="s">
        <v>21</v>
      </c>
      <c r="C16" s="9" t="s">
        <v>22</v>
      </c>
      <c r="D16" s="9" t="s">
        <v>23</v>
      </c>
      <c r="E16" s="16" t="s">
        <v>104</v>
      </c>
      <c r="F16" s="13" t="str">
        <f t="shared" si="0"/>
        <v>董**</v>
      </c>
      <c r="G16" s="10" t="s">
        <v>34</v>
      </c>
      <c r="H16" s="14">
        <v>38384</v>
      </c>
      <c r="I16" s="28" t="s">
        <v>105</v>
      </c>
      <c r="J16" s="14" t="str">
        <f t="shared" si="1"/>
        <v>420983********4029</v>
      </c>
      <c r="K16" s="15" t="s">
        <v>100</v>
      </c>
      <c r="L16" s="17" t="s">
        <v>37</v>
      </c>
      <c r="M16" s="15" t="s">
        <v>106</v>
      </c>
      <c r="N16" s="10" t="s">
        <v>107</v>
      </c>
      <c r="O16" s="10" t="s">
        <v>88</v>
      </c>
      <c r="P16" s="10">
        <v>1500</v>
      </c>
      <c r="Q16" s="10"/>
      <c r="R16" s="25" t="s">
        <v>108</v>
      </c>
      <c r="S16" s="25" t="str">
        <f t="shared" si="2"/>
        <v>董**</v>
      </c>
      <c r="T16" s="25" t="s">
        <v>109</v>
      </c>
      <c r="U16" s="27" t="str">
        <f t="shared" si="3"/>
        <v>810100******42868</v>
      </c>
    </row>
    <row r="17" s="1" customFormat="1" ht="22" customHeight="1" spans="1:21">
      <c r="A17" s="10">
        <v>13</v>
      </c>
      <c r="B17" s="9" t="s">
        <v>21</v>
      </c>
      <c r="C17" s="9" t="s">
        <v>22</v>
      </c>
      <c r="D17" s="9" t="s">
        <v>23</v>
      </c>
      <c r="E17" s="16" t="s">
        <v>110</v>
      </c>
      <c r="F17" s="13" t="str">
        <f t="shared" si="0"/>
        <v>周**</v>
      </c>
      <c r="G17" s="10" t="s">
        <v>25</v>
      </c>
      <c r="H17" s="14">
        <v>37661</v>
      </c>
      <c r="I17" s="14" t="s">
        <v>111</v>
      </c>
      <c r="J17" s="14" t="str">
        <f t="shared" si="1"/>
        <v>420983********401X</v>
      </c>
      <c r="K17" s="15" t="s">
        <v>85</v>
      </c>
      <c r="L17" s="17" t="s">
        <v>44</v>
      </c>
      <c r="M17" s="15" t="s">
        <v>86</v>
      </c>
      <c r="N17" s="10" t="s">
        <v>112</v>
      </c>
      <c r="O17" s="10" t="s">
        <v>88</v>
      </c>
      <c r="P17" s="10">
        <v>1500</v>
      </c>
      <c r="Q17" s="10"/>
      <c r="R17" s="25" t="s">
        <v>113</v>
      </c>
      <c r="S17" s="25" t="str">
        <f t="shared" si="2"/>
        <v>黄**</v>
      </c>
      <c r="T17" s="31" t="s">
        <v>114</v>
      </c>
      <c r="U17" s="27" t="str">
        <f t="shared" si="3"/>
        <v>622412******4563</v>
      </c>
    </row>
    <row r="18" s="1" customFormat="1" ht="22" customHeight="1" spans="1:21">
      <c r="A18" s="10">
        <v>14</v>
      </c>
      <c r="B18" s="9" t="s">
        <v>21</v>
      </c>
      <c r="C18" s="9" t="s">
        <v>22</v>
      </c>
      <c r="D18" s="9" t="s">
        <v>23</v>
      </c>
      <c r="E18" s="16" t="s">
        <v>115</v>
      </c>
      <c r="F18" s="13" t="str">
        <f t="shared" si="0"/>
        <v>屈**</v>
      </c>
      <c r="G18" s="10" t="s">
        <v>34</v>
      </c>
      <c r="H18" s="14">
        <v>38545</v>
      </c>
      <c r="I18" s="28" t="s">
        <v>116</v>
      </c>
      <c r="J18" s="14" t="str">
        <f t="shared" si="1"/>
        <v>421381********4046</v>
      </c>
      <c r="K18" s="15" t="s">
        <v>100</v>
      </c>
      <c r="L18" s="17" t="s">
        <v>37</v>
      </c>
      <c r="M18" s="15" t="s">
        <v>106</v>
      </c>
      <c r="N18" s="10" t="s">
        <v>117</v>
      </c>
      <c r="O18" s="10" t="s">
        <v>88</v>
      </c>
      <c r="P18" s="10">
        <v>1500</v>
      </c>
      <c r="Q18" s="10"/>
      <c r="R18" s="25" t="s">
        <v>81</v>
      </c>
      <c r="S18" s="25" t="str">
        <f t="shared" si="2"/>
        <v>屈**</v>
      </c>
      <c r="T18" s="25" t="s">
        <v>82</v>
      </c>
      <c r="U18" s="27" t="str">
        <f t="shared" si="3"/>
        <v>810100******81454</v>
      </c>
    </row>
    <row r="19" s="1" customFormat="1" ht="22" customHeight="1" spans="1:21">
      <c r="A19" s="10">
        <v>15</v>
      </c>
      <c r="B19" s="9" t="s">
        <v>21</v>
      </c>
      <c r="C19" s="9" t="s">
        <v>22</v>
      </c>
      <c r="D19" s="9" t="s">
        <v>23</v>
      </c>
      <c r="E19" s="16" t="s">
        <v>118</v>
      </c>
      <c r="F19" s="13" t="str">
        <f t="shared" si="0"/>
        <v>袁**</v>
      </c>
      <c r="G19" s="10" t="s">
        <v>34</v>
      </c>
      <c r="H19" s="14">
        <v>38802</v>
      </c>
      <c r="I19" s="28" t="s">
        <v>119</v>
      </c>
      <c r="J19" s="14" t="str">
        <f t="shared" si="1"/>
        <v>421381********4022</v>
      </c>
      <c r="K19" s="15" t="s">
        <v>120</v>
      </c>
      <c r="L19" s="17" t="s">
        <v>37</v>
      </c>
      <c r="M19" s="15" t="s">
        <v>121</v>
      </c>
      <c r="N19" s="10" t="s">
        <v>122</v>
      </c>
      <c r="O19" s="10" t="s">
        <v>88</v>
      </c>
      <c r="P19" s="10">
        <v>1500</v>
      </c>
      <c r="Q19" s="27"/>
      <c r="R19" s="25" t="s">
        <v>123</v>
      </c>
      <c r="S19" s="25" t="str">
        <f t="shared" si="2"/>
        <v>袁**</v>
      </c>
      <c r="T19" s="25" t="s">
        <v>124</v>
      </c>
      <c r="U19" s="27" t="str">
        <f t="shared" si="3"/>
        <v>622412******6285</v>
      </c>
    </row>
    <row r="20" s="1" customFormat="1" ht="24" spans="1:21">
      <c r="A20" s="10">
        <v>16</v>
      </c>
      <c r="B20" s="9" t="s">
        <v>21</v>
      </c>
      <c r="C20" s="9" t="s">
        <v>22</v>
      </c>
      <c r="D20" s="9" t="s">
        <v>23</v>
      </c>
      <c r="E20" s="16" t="s">
        <v>125</v>
      </c>
      <c r="F20" s="13" t="str">
        <f t="shared" si="0"/>
        <v>周**</v>
      </c>
      <c r="G20" s="10" t="s">
        <v>34</v>
      </c>
      <c r="H20" s="14">
        <v>38444</v>
      </c>
      <c r="I20" s="28" t="s">
        <v>126</v>
      </c>
      <c r="J20" s="14" t="str">
        <f t="shared" si="1"/>
        <v>421381********4023</v>
      </c>
      <c r="K20" s="15" t="s">
        <v>127</v>
      </c>
      <c r="L20" s="17" t="s">
        <v>37</v>
      </c>
      <c r="M20" s="15" t="s">
        <v>38</v>
      </c>
      <c r="N20" s="10" t="s">
        <v>128</v>
      </c>
      <c r="O20" s="10" t="s">
        <v>88</v>
      </c>
      <c r="P20" s="10">
        <v>1500</v>
      </c>
      <c r="Q20" s="27"/>
      <c r="R20" s="25" t="s">
        <v>129</v>
      </c>
      <c r="S20" s="25" t="str">
        <f t="shared" si="2"/>
        <v>周**</v>
      </c>
      <c r="T20" s="25" t="s">
        <v>130</v>
      </c>
      <c r="U20" s="27" t="str">
        <f t="shared" si="3"/>
        <v>810100******17199</v>
      </c>
    </row>
    <row r="21" s="1" customFormat="1" ht="24" spans="1:21">
      <c r="A21" s="10">
        <v>17</v>
      </c>
      <c r="B21" s="9" t="s">
        <v>21</v>
      </c>
      <c r="C21" s="9" t="s">
        <v>22</v>
      </c>
      <c r="D21" s="9" t="s">
        <v>23</v>
      </c>
      <c r="E21" s="15" t="s">
        <v>131</v>
      </c>
      <c r="F21" s="13" t="str">
        <f t="shared" si="0"/>
        <v>陈**</v>
      </c>
      <c r="G21" s="10" t="s">
        <v>34</v>
      </c>
      <c r="H21" s="14">
        <v>37637</v>
      </c>
      <c r="I21" s="28" t="s">
        <v>132</v>
      </c>
      <c r="J21" s="14" t="str">
        <f t="shared" si="1"/>
        <v>420983********4047</v>
      </c>
      <c r="K21" s="15" t="s">
        <v>133</v>
      </c>
      <c r="L21" s="17" t="s">
        <v>28</v>
      </c>
      <c r="M21" s="15" t="s">
        <v>134</v>
      </c>
      <c r="N21" s="10" t="s">
        <v>135</v>
      </c>
      <c r="O21" s="10" t="s">
        <v>30</v>
      </c>
      <c r="P21" s="10">
        <v>1500</v>
      </c>
      <c r="Q21" s="27"/>
      <c r="R21" s="25" t="s">
        <v>136</v>
      </c>
      <c r="S21" s="25" t="str">
        <f t="shared" si="2"/>
        <v>陈**</v>
      </c>
      <c r="T21" s="25" t="s">
        <v>137</v>
      </c>
      <c r="U21" s="27" t="str">
        <f t="shared" si="3"/>
        <v>810100******65269</v>
      </c>
    </row>
    <row r="22" s="1" customFormat="1" ht="24" spans="1:21">
      <c r="A22" s="10">
        <v>18</v>
      </c>
      <c r="B22" s="9" t="s">
        <v>21</v>
      </c>
      <c r="C22" s="9" t="s">
        <v>22</v>
      </c>
      <c r="D22" s="9" t="s">
        <v>23</v>
      </c>
      <c r="E22" s="17" t="s">
        <v>138</v>
      </c>
      <c r="F22" s="13" t="str">
        <f t="shared" si="0"/>
        <v>朱**</v>
      </c>
      <c r="G22" s="10" t="s">
        <v>25</v>
      </c>
      <c r="H22" s="14">
        <v>37530</v>
      </c>
      <c r="I22" s="28" t="s">
        <v>139</v>
      </c>
      <c r="J22" s="14" t="str">
        <f t="shared" si="1"/>
        <v>421381********4014</v>
      </c>
      <c r="K22" s="17" t="s">
        <v>140</v>
      </c>
      <c r="L22" s="17" t="s">
        <v>28</v>
      </c>
      <c r="M22" s="17" t="s">
        <v>141</v>
      </c>
      <c r="N22" s="10" t="s">
        <v>142</v>
      </c>
      <c r="O22" s="10" t="s">
        <v>30</v>
      </c>
      <c r="P22" s="10">
        <v>1500</v>
      </c>
      <c r="Q22" s="27"/>
      <c r="R22" s="25" t="s">
        <v>143</v>
      </c>
      <c r="S22" s="25" t="str">
        <f t="shared" si="2"/>
        <v>朱**</v>
      </c>
      <c r="T22" s="25" t="s">
        <v>144</v>
      </c>
      <c r="U22" s="27" t="str">
        <f t="shared" si="3"/>
        <v>810100******67890</v>
      </c>
    </row>
    <row r="23" s="1" customFormat="1" ht="24" spans="1:21">
      <c r="A23" s="10">
        <v>19</v>
      </c>
      <c r="B23" s="9" t="s">
        <v>21</v>
      </c>
      <c r="C23" s="9" t="s">
        <v>22</v>
      </c>
      <c r="D23" s="9" t="s">
        <v>23</v>
      </c>
      <c r="E23" s="17" t="s">
        <v>145</v>
      </c>
      <c r="F23" s="13" t="str">
        <f t="shared" si="0"/>
        <v>董**</v>
      </c>
      <c r="G23" s="10" t="s">
        <v>25</v>
      </c>
      <c r="H23" s="14">
        <v>38159</v>
      </c>
      <c r="I23" s="28" t="s">
        <v>146</v>
      </c>
      <c r="J23" s="14" t="str">
        <f t="shared" si="1"/>
        <v>420983********4012</v>
      </c>
      <c r="K23" s="15" t="s">
        <v>147</v>
      </c>
      <c r="L23" s="17" t="s">
        <v>44</v>
      </c>
      <c r="M23" s="23" t="s">
        <v>148</v>
      </c>
      <c r="N23" s="10" t="s">
        <v>149</v>
      </c>
      <c r="O23" s="10" t="s">
        <v>30</v>
      </c>
      <c r="P23" s="10">
        <v>1500</v>
      </c>
      <c r="Q23" s="27"/>
      <c r="R23" s="25" t="s">
        <v>150</v>
      </c>
      <c r="S23" s="25" t="str">
        <f t="shared" si="2"/>
        <v>董**</v>
      </c>
      <c r="T23" s="25" t="s">
        <v>151</v>
      </c>
      <c r="U23" s="27" t="str">
        <f t="shared" si="3"/>
        <v>621523******5987</v>
      </c>
    </row>
    <row r="24" s="1" customFormat="1" ht="24" spans="1:21">
      <c r="A24" s="10">
        <v>20</v>
      </c>
      <c r="B24" s="9" t="s">
        <v>21</v>
      </c>
      <c r="C24" s="9" t="s">
        <v>22</v>
      </c>
      <c r="D24" s="9" t="s">
        <v>23</v>
      </c>
      <c r="E24" s="17" t="s">
        <v>152</v>
      </c>
      <c r="F24" s="13" t="str">
        <f t="shared" si="0"/>
        <v>黄**</v>
      </c>
      <c r="G24" s="10" t="s">
        <v>34</v>
      </c>
      <c r="H24" s="14">
        <v>39033</v>
      </c>
      <c r="I24" s="28" t="s">
        <v>153</v>
      </c>
      <c r="J24" s="14" t="str">
        <f t="shared" si="1"/>
        <v>421381********4062</v>
      </c>
      <c r="K24" s="15" t="s">
        <v>127</v>
      </c>
      <c r="L24" s="17" t="s">
        <v>28</v>
      </c>
      <c r="M24" s="23" t="s">
        <v>154</v>
      </c>
      <c r="N24" s="10" t="s">
        <v>155</v>
      </c>
      <c r="O24" s="10" t="s">
        <v>88</v>
      </c>
      <c r="P24" s="10">
        <v>1500</v>
      </c>
      <c r="Q24" s="27"/>
      <c r="R24" s="25" t="s">
        <v>156</v>
      </c>
      <c r="S24" s="25" t="str">
        <f t="shared" si="2"/>
        <v>黄**</v>
      </c>
      <c r="T24" s="31" t="s">
        <v>157</v>
      </c>
      <c r="U24" s="27" t="str">
        <f t="shared" si="3"/>
        <v>621523******2786</v>
      </c>
    </row>
    <row r="25" s="1" customFormat="1" ht="21.6" spans="1:21">
      <c r="A25" s="10">
        <v>21</v>
      </c>
      <c r="B25" s="9" t="s">
        <v>21</v>
      </c>
      <c r="C25" s="9" t="s">
        <v>22</v>
      </c>
      <c r="D25" s="9" t="s">
        <v>23</v>
      </c>
      <c r="E25" s="17" t="s">
        <v>158</v>
      </c>
      <c r="F25" s="12" t="str">
        <f t="shared" si="0"/>
        <v>余**</v>
      </c>
      <c r="G25" s="10" t="s">
        <v>25</v>
      </c>
      <c r="H25" s="14">
        <v>37396</v>
      </c>
      <c r="I25" s="28" t="s">
        <v>159</v>
      </c>
      <c r="J25" s="24" t="str">
        <f t="shared" si="1"/>
        <v>420983********4010</v>
      </c>
      <c r="K25" s="15" t="s">
        <v>160</v>
      </c>
      <c r="L25" s="17" t="s">
        <v>28</v>
      </c>
      <c r="M25" s="17" t="s">
        <v>161</v>
      </c>
      <c r="N25" s="10">
        <v>2021170024</v>
      </c>
      <c r="O25" s="10" t="s">
        <v>30</v>
      </c>
      <c r="P25" s="10">
        <v>1500</v>
      </c>
      <c r="Q25" s="27"/>
      <c r="R25" s="25" t="s">
        <v>162</v>
      </c>
      <c r="S25" s="25" t="str">
        <f t="shared" si="2"/>
        <v>毛**</v>
      </c>
      <c r="T25" s="31" t="s">
        <v>163</v>
      </c>
      <c r="U25" s="27" t="str">
        <f t="shared" si="3"/>
        <v>621523******4486</v>
      </c>
    </row>
    <row r="26" s="1" customFormat="1" ht="31" customHeight="1" spans="1:21">
      <c r="A26" s="18" t="s">
        <v>164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ht="5" customHeight="1" spans="1:2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6:6">
      <c r="F28" s="19"/>
    </row>
  </sheetData>
  <mergeCells count="23">
    <mergeCell ref="A1:T1"/>
    <mergeCell ref="A2:G2"/>
    <mergeCell ref="H2:T2"/>
    <mergeCell ref="B3:D3"/>
    <mergeCell ref="A3:A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A26:U27"/>
  </mergeCells>
  <pageMargins left="0.0784722222222222" right="0.0784722222222222" top="0.196527777777778" bottom="0.236111111111111" header="0.0784722222222222" footer="0.0784722222222222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附件5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</dc:creator>
  <cp:lastModifiedBy>笑语莹莹</cp:lastModifiedBy>
  <dcterms:created xsi:type="dcterms:W3CDTF">2019-04-13T14:41:00Z</dcterms:created>
  <dcterms:modified xsi:type="dcterms:W3CDTF">2022-08-22T09:29:55Z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819CC041A29B4CF1A7CF6D4E4D708B81</vt:lpwstr>
  </property>
</Properties>
</file>