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冬春临时生活救助发放记录" sheetId="1" r:id="rId1"/>
    <sheet name="行政区划" sheetId="2" r:id="rId2"/>
    <sheet name="Sheet1" sheetId="5" r:id="rId3"/>
  </sheets>
  <definedNames>
    <definedName name="_xlnm._FilterDatabase" localSheetId="0" hidden="1">冬春临时生活救助发放记录!#REF!</definedName>
    <definedName name="半年度">行政区划!#REF!</definedName>
    <definedName name="鄂州市">行政区划!$F$2:$F$6</definedName>
    <definedName name="恩施土家族苗族自治州">行政区划!$M$2:$M$9</definedName>
    <definedName name="黄冈市">行政区划!$J$2:$J$14</definedName>
    <definedName name="黄石市">行政区划!$B$2:$B$8</definedName>
    <definedName name="季度">行政区划!#REF!</definedName>
    <definedName name="荆门市">行政区划!$G$2:$G$8</definedName>
    <definedName name="荆州市">行政区划!$I$2:$I$12</definedName>
    <definedName name="年度">行政区划!#REF!</definedName>
    <definedName name="潜江市">行政区划!$O$2</definedName>
    <definedName name="神农架林区">行政区划!$Q$2</definedName>
    <definedName name="十堰市">行政区划!$C$2:$C$11</definedName>
    <definedName name="市州">行政区划!$A$1:$Q$1</definedName>
    <definedName name="随州市">行政区划!$L$2:$L$6</definedName>
    <definedName name="天门市">行政区划!$P$2</definedName>
    <definedName name="武汉市">行政区划!$A$2:$A$16</definedName>
    <definedName name="仙桃市">行政区划!$N$2</definedName>
    <definedName name="咸宁市">行政区划!$K$2:$K$8</definedName>
    <definedName name="襄阳市">行政区划!$E$2:$E$13</definedName>
    <definedName name="孝感市">行政区划!$H$2:$H$11</definedName>
    <definedName name="宜昌市">行政区划!$D$2:$D$15</definedName>
    <definedName name="月度">行政区划!#REF!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<sst xmlns="http://schemas.openxmlformats.org/spreadsheetml/2006/main" count="734" uniqueCount="286">
  <si>
    <t>冬春生活救助资金发放记录</t>
  </si>
  <si>
    <t>序号</t>
  </si>
  <si>
    <t>市（州）</t>
  </si>
  <si>
    <t>县（市、区）</t>
  </si>
  <si>
    <t>乡（镇、街道）</t>
  </si>
  <si>
    <t>村（社区）</t>
  </si>
  <si>
    <t>户主姓名</t>
  </si>
  <si>
    <t>户主身份证号</t>
  </si>
  <si>
    <t>户主联系方式</t>
  </si>
  <si>
    <t>家庭类型</t>
  </si>
  <si>
    <t>家庭人口（人）</t>
  </si>
  <si>
    <t>家庭住址</t>
  </si>
  <si>
    <t>一卡通账号</t>
  </si>
  <si>
    <t>灾害种类</t>
  </si>
  <si>
    <t>需救助人口（人）</t>
  </si>
  <si>
    <t>需救助类别</t>
  </si>
  <si>
    <t>发放救助款（元）</t>
  </si>
  <si>
    <t>随州市</t>
  </si>
  <si>
    <t>广水市</t>
  </si>
  <si>
    <t>陈巷镇</t>
  </si>
  <si>
    <t>唐氏祠村</t>
  </si>
  <si>
    <t>一般户</t>
  </si>
  <si>
    <t>湖北省广水市陈巷镇唐氏祠村九组</t>
  </si>
  <si>
    <t>低温冷冻灾害</t>
  </si>
  <si>
    <t>三类</t>
  </si>
  <si>
    <t>湖北省广水市陈巷镇唐氏祠村十组</t>
  </si>
  <si>
    <t>湖北省广水市陈巷镇唐氏祠村八组</t>
  </si>
  <si>
    <t>湖北省广水市陈巷镇唐氏祠村十一组</t>
  </si>
  <si>
    <t>湖北省广水市陈巷镇唐氏祠村三组</t>
  </si>
  <si>
    <t>湖北省广水市陈巷镇唐氏祠村五组</t>
  </si>
  <si>
    <t>湖北省广水市陈巷镇唐氏祠村二组</t>
  </si>
  <si>
    <t>湖北省广水市陈巷镇唐氏祠村七组</t>
  </si>
  <si>
    <t>湖北省广水市陈巷镇唐氏祠村一组</t>
  </si>
  <si>
    <t>湖北省广水市陈巷镇唐氏祠村四组</t>
  </si>
  <si>
    <t>湖北省广水市陈巷镇唐氏祠村六组</t>
  </si>
  <si>
    <t>合计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</si>
  <si>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</si>
  <si>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</si>
  <si>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</si>
  <si>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</si>
  <si>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</si>
  <si>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</si>
  <si>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</si>
  <si>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</si>
  <si>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</si>
  <si>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</si>
  <si>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</si>
  <si>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恩施土家族苗族自治州</t>
  </si>
  <si>
    <t>仙桃市</t>
  </si>
  <si>
    <t>潜江市</t>
  </si>
  <si>
    <t>天门市</t>
  </si>
  <si>
    <t>神农架林区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</si>
  <si>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</si>
  <si>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</si>
  <si>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</si>
  <si>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</si>
  <si>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</si>
  <si>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</si>
  <si>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</si>
  <si>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</si>
  <si>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</si>
  <si>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</si>
  <si>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</si>
  <si>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</si>
  <si>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</si>
  <si>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</si>
  <si>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</si>
  <si>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</si>
  <si>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</si>
  <si>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</si>
  <si>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</si>
  <si>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</si>
  <si>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</si>
  <si>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</si>
  <si>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</si>
  <si>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</si>
  <si>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</si>
  <si>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</si>
  <si>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硚口区</t>
  </si>
  <si>
    <t>下陆区</t>
  </si>
  <si>
    <t>郧阳区</t>
  </si>
  <si>
    <t>点军区</t>
  </si>
  <si>
    <t>襄州区</t>
  </si>
  <si>
    <t>鄂城区</t>
  </si>
  <si>
    <t>京山市</t>
  </si>
  <si>
    <t>大悟县</t>
  </si>
  <si>
    <t>公安县</t>
  </si>
  <si>
    <t>红安县</t>
  </si>
  <si>
    <t>通城县</t>
  </si>
  <si>
    <t>建始县</t>
  </si>
  <si>
    <t>汉阳区</t>
  </si>
  <si>
    <t>开发区（铁山区）</t>
  </si>
  <si>
    <t>郧西县</t>
  </si>
  <si>
    <t>猇亭区</t>
  </si>
  <si>
    <t>南漳县</t>
  </si>
  <si>
    <t>葛店开发区</t>
  </si>
  <si>
    <t>沙洋县</t>
  </si>
  <si>
    <t>云梦县</t>
  </si>
  <si>
    <t>监利市</t>
  </si>
  <si>
    <t>罗田县</t>
  </si>
  <si>
    <t>崇阳县</t>
  </si>
  <si>
    <t>大洪山风景区</t>
  </si>
  <si>
    <t>巴东县</t>
  </si>
  <si>
    <t>武昌区</t>
  </si>
  <si>
    <t>新港园区</t>
  </si>
  <si>
    <t>竹山县</t>
  </si>
  <si>
    <t>夷陵区</t>
  </si>
  <si>
    <t>谷城县</t>
  </si>
  <si>
    <t>临空经济区</t>
  </si>
  <si>
    <t>钟祥市</t>
  </si>
  <si>
    <t>应城市</t>
  </si>
  <si>
    <t>江陵县</t>
  </si>
  <si>
    <t>英山县</t>
  </si>
  <si>
    <t>通山县</t>
  </si>
  <si>
    <t>高新技术产业园区</t>
  </si>
  <si>
    <t>宣恩县</t>
  </si>
  <si>
    <t>青山区</t>
  </si>
  <si>
    <t>阳新县</t>
  </si>
  <si>
    <t>竹溪县</t>
  </si>
  <si>
    <t>远安县</t>
  </si>
  <si>
    <t>保康县</t>
  </si>
  <si>
    <t>屈家岭管理区</t>
  </si>
  <si>
    <t>安陆市</t>
  </si>
  <si>
    <t>石首市</t>
  </si>
  <si>
    <t>浠水县</t>
  </si>
  <si>
    <t>赤壁市</t>
  </si>
  <si>
    <t>咸丰县</t>
  </si>
  <si>
    <t>洪山区</t>
  </si>
  <si>
    <t>大冶市</t>
  </si>
  <si>
    <t>房县</t>
  </si>
  <si>
    <t>兴山县</t>
  </si>
  <si>
    <t>老河口市</t>
  </si>
  <si>
    <t>漳河新区</t>
  </si>
  <si>
    <t>汉川市</t>
  </si>
  <si>
    <t>洪湖市</t>
  </si>
  <si>
    <t>蕲春县</t>
  </si>
  <si>
    <t>来凤县</t>
  </si>
  <si>
    <t>东西湖区</t>
  </si>
  <si>
    <t>丹江口市</t>
  </si>
  <si>
    <t>秭归县</t>
  </si>
  <si>
    <t>枣阳市</t>
  </si>
  <si>
    <t>双峰山旅游度假区</t>
  </si>
  <si>
    <t>松滋市</t>
  </si>
  <si>
    <t>黄梅县</t>
  </si>
  <si>
    <t>鹤峰县</t>
  </si>
  <si>
    <t>汉南区</t>
  </si>
  <si>
    <t>经济开发区</t>
  </si>
  <si>
    <t>长阳土家族自治县</t>
  </si>
  <si>
    <t>宜城市</t>
  </si>
  <si>
    <t>高新区</t>
  </si>
  <si>
    <t>开发区</t>
  </si>
  <si>
    <t>麻城市</t>
  </si>
  <si>
    <t>蔡甸区</t>
  </si>
  <si>
    <t>武当山特区</t>
  </si>
  <si>
    <t>五峰土家族自治县</t>
  </si>
  <si>
    <t>高新技术开发区</t>
  </si>
  <si>
    <t>临空经济开发区</t>
  </si>
  <si>
    <t>纪南生态文化旅游区</t>
  </si>
  <si>
    <t>武穴市</t>
  </si>
  <si>
    <t>江夏区</t>
  </si>
  <si>
    <t>宜都市</t>
  </si>
  <si>
    <t>东津新区</t>
  </si>
  <si>
    <t>龙感湖管理区</t>
  </si>
  <si>
    <t>黄陂区</t>
  </si>
  <si>
    <t>当阳市</t>
  </si>
  <si>
    <t>鱼梁洲</t>
  </si>
  <si>
    <t>新洲区</t>
  </si>
  <si>
    <t>枝江市</t>
  </si>
  <si>
    <t>白莲河示范区</t>
  </si>
  <si>
    <t>东湖高新区</t>
  </si>
  <si>
    <t>东湖风景区</t>
  </si>
  <si>
    <t>长江新区</t>
  </si>
  <si>
    <t>朱晓义</t>
  </si>
  <si>
    <t>81010000648561144</t>
  </si>
  <si>
    <t>朱永国</t>
  </si>
  <si>
    <t>6215231002522281</t>
  </si>
  <si>
    <t>匡以书</t>
  </si>
  <si>
    <t>81010000498676233</t>
  </si>
  <si>
    <t>唐文河</t>
  </si>
  <si>
    <t>81010000084966126</t>
  </si>
  <si>
    <t>张咏梅</t>
  </si>
  <si>
    <t>81010000589021089</t>
  </si>
  <si>
    <t>董忠友</t>
  </si>
  <si>
    <t>81010000084965087</t>
  </si>
  <si>
    <t>唐柱章</t>
  </si>
  <si>
    <t>81010000084966513</t>
  </si>
  <si>
    <t>李建明</t>
  </si>
  <si>
    <t>81010000551168843</t>
  </si>
  <si>
    <t>徐继平</t>
  </si>
  <si>
    <t>81010000488597331</t>
  </si>
  <si>
    <t>朱永贵</t>
  </si>
  <si>
    <t>6224121246720644</t>
  </si>
  <si>
    <t>唐华运</t>
  </si>
  <si>
    <t>81010000036286693</t>
  </si>
  <si>
    <t>唐华喜</t>
  </si>
  <si>
    <t>81010000084966104</t>
  </si>
  <si>
    <t>唐文雄</t>
  </si>
  <si>
    <t>81010000084965768</t>
  </si>
  <si>
    <t>黄家兵</t>
  </si>
  <si>
    <t>81010000084966397</t>
  </si>
  <si>
    <t>李绍建</t>
  </si>
  <si>
    <t>81010000210421126</t>
  </si>
  <si>
    <t>唐淑章</t>
  </si>
  <si>
    <t>81010000496101380</t>
  </si>
  <si>
    <t>匡以佳</t>
  </si>
  <si>
    <t>81010000084967528</t>
  </si>
  <si>
    <t>匡从远</t>
  </si>
  <si>
    <t>6224121253929898</t>
  </si>
  <si>
    <t>余仕国</t>
  </si>
  <si>
    <t>81010000084966807</t>
  </si>
  <si>
    <t>陈大明</t>
  </si>
  <si>
    <t>81010000497628837</t>
  </si>
  <si>
    <t>董忠全</t>
  </si>
  <si>
    <t>81010000084965021</t>
  </si>
  <si>
    <t>董大江</t>
  </si>
  <si>
    <t>81010000084965009</t>
  </si>
  <si>
    <t>董忠建</t>
  </si>
  <si>
    <t>81010000480088025</t>
  </si>
  <si>
    <t>唐华美</t>
  </si>
  <si>
    <t>81010000084965699</t>
  </si>
  <si>
    <t>张大明</t>
  </si>
  <si>
    <t>81010000804157213</t>
  </si>
  <si>
    <t>唐德文</t>
  </si>
  <si>
    <t>81010000084966375</t>
  </si>
  <si>
    <t>唐虎章</t>
  </si>
  <si>
    <t>81010000084966319</t>
  </si>
  <si>
    <t>汪振德</t>
  </si>
  <si>
    <t>81010000555429495</t>
  </si>
  <si>
    <t>唐勇章</t>
  </si>
  <si>
    <t>81010000084966499</t>
  </si>
  <si>
    <t>李绍阳</t>
  </si>
  <si>
    <t>81010000084964877</t>
  </si>
  <si>
    <t>匡以文</t>
  </si>
  <si>
    <t>81010000036727436</t>
  </si>
  <si>
    <t>唐有发</t>
  </si>
  <si>
    <t>605354206200158001</t>
  </si>
  <si>
    <t>匡兴贵</t>
  </si>
  <si>
    <t>81010000499951629</t>
  </si>
  <si>
    <t>黄远宝</t>
  </si>
  <si>
    <t>81010000084967981</t>
  </si>
  <si>
    <t>董忠德</t>
  </si>
  <si>
    <t>81010000495040042</t>
  </si>
  <si>
    <t>乐绍安</t>
  </si>
  <si>
    <t>81010000084965746</t>
  </si>
  <si>
    <t>朱明俊</t>
  </si>
  <si>
    <t>81010000793979741</t>
  </si>
  <si>
    <t>董大国</t>
  </si>
  <si>
    <t>81010000084964935</t>
  </si>
  <si>
    <t>唐华书</t>
  </si>
  <si>
    <t>81010000128481158</t>
  </si>
  <si>
    <t>唐文鹏</t>
  </si>
  <si>
    <t>81010000479630734</t>
  </si>
  <si>
    <t>唐道章</t>
  </si>
  <si>
    <t>81010000084967787</t>
  </si>
  <si>
    <t>唐树章</t>
  </si>
  <si>
    <t>81010000606424072</t>
  </si>
  <si>
    <t>唐泽章</t>
  </si>
  <si>
    <t>81010000084966502</t>
  </si>
  <si>
    <t>匡爱富</t>
  </si>
  <si>
    <t>6224121253929120</t>
  </si>
  <si>
    <t>朱明堂</t>
  </si>
  <si>
    <t>81010000084967630</t>
  </si>
  <si>
    <t>匡怀贵</t>
  </si>
  <si>
    <t>81010000712942559</t>
  </si>
  <si>
    <t>匡从运</t>
  </si>
  <si>
    <t>81010000084967073</t>
  </si>
  <si>
    <t>李绍敏</t>
  </si>
  <si>
    <t>81010000501124780</t>
  </si>
  <si>
    <t>唐华忠</t>
  </si>
  <si>
    <t>81010000084965928</t>
  </si>
  <si>
    <t>张继涛</t>
  </si>
  <si>
    <t>81010000084968113</t>
  </si>
  <si>
    <t>陈家付</t>
  </si>
  <si>
    <t>81010000084966965</t>
  </si>
  <si>
    <t>匡耀富</t>
  </si>
  <si>
    <t>81010000571256624</t>
  </si>
  <si>
    <t>朱明宏</t>
  </si>
  <si>
    <t>81010000380540170</t>
  </si>
  <si>
    <t>董忠书</t>
  </si>
  <si>
    <t>81010000084965178</t>
  </si>
  <si>
    <t>周大翠</t>
  </si>
  <si>
    <t>81010000495495625</t>
  </si>
  <si>
    <t>汪维华</t>
  </si>
  <si>
    <t>6215231002537669</t>
  </si>
  <si>
    <t>匡汉贵</t>
  </si>
  <si>
    <t>6224121134189126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</si>
</sst>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indexed="63"/>
      <name val="宋体"/>
      <charset val="134"/>
    </font>
    <font>
      <sz val="11"/>
      <name val="等线"/>
      <charset val="134"/>
      <scheme val="minor"/>
    </font>
    <font>
      <sz val="20"/>
      <name val="黑体"/>
      <charset val="134"/>
    </font>
    <font>
      <b/>
      <sz val="12"/>
      <color indexed="8"/>
      <name val="仿宋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/>
    </xf>
    <xf numFmtId="0" fontId="0" fillId="0" borderId="0" xfId="0" applyAlignment="1"/>
    <xf numFmtId="49" fontId="4" fillId="0" borderId="0" xfId="0" applyNumberFormat="1" applyFont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1"/>
  <sheetViews>
    <sheetView tabSelected="1" zoomScale="90" zoomScaleNormal="90" topLeftCell="A3" workbookViewId="0">
      <selection activeCell="A3" sqref="A3:A59"/>
    </sheetView>
  </sheetViews>
  <sheetFormatPr defaultColWidth="9" defaultRowHeight="14.4"/>
  <cols>
    <col min="1" max="1" width="6.16666666666667" style="9" customWidth="1"/>
    <col min="2" max="3" width="10.1203703703704" style="10" customWidth="1"/>
    <col min="4" max="5" width="10.1203703703704" style="9" customWidth="1"/>
    <col min="6" max="6" width="13.8333333333333" style="9" customWidth="1"/>
    <col min="7" max="7" width="26.787037037037" style="10" customWidth="1"/>
    <col min="8" max="8" width="15.5555555555556" style="9" customWidth="1"/>
    <col min="9" max="9" width="10.8703703703704" style="9" customWidth="1"/>
    <col min="10" max="10" width="11.7222222222222" style="9" customWidth="1"/>
    <col min="11" max="11" width="37.8981481481481" style="11" customWidth="1"/>
    <col min="12" max="12" width="27.5277777777778" style="9" customWidth="1"/>
    <col min="13" max="13" width="17.6481481481481" style="9" customWidth="1"/>
    <col min="14" max="14" width="10.2407407407407" style="12" customWidth="1"/>
    <col min="15" max="15" width="10.2407407407407" style="9" customWidth="1"/>
    <col min="16" max="16" width="12.462962962963" style="13" customWidth="1"/>
  </cols>
  <sheetData>
    <row r="1" ht="38.25" customHeight="1" spans="1:16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ht="52.9" customHeight="1" spans="1:1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</row>
    <row r="3" s="8" customFormat="1" ht="24" customHeight="1" spans="1:16">
      <c r="A3" s="1">
        <v>1</v>
      </c>
      <c r="B3" s="16" t="s">
        <v>17</v>
      </c>
      <c r="C3" s="16" t="s">
        <v>18</v>
      </c>
      <c r="D3" s="1" t="s">
        <v>19</v>
      </c>
      <c r="E3" s="1" t="s">
        <v>20</v>
      </c>
      <c r="F3" s="17" t="str">
        <f ca="1">REPLACE(F:F,2,1,"*")</f>
        <v>朱*国</v>
      </c>
      <c r="G3" s="17" t="str">
        <f ca="1">REPLACE(G:G,7,8,"********")</f>
        <v>422224********4033</v>
      </c>
      <c r="H3" s="17" t="str">
        <f ca="1">REPLACE(H:H,4,4,"****")</f>
        <v>183****8017</v>
      </c>
      <c r="I3" s="1" t="s">
        <v>21</v>
      </c>
      <c r="J3" s="1">
        <v>4</v>
      </c>
      <c r="K3" s="1" t="s">
        <v>22</v>
      </c>
      <c r="L3" s="17" t="str">
        <f ca="1">REPLACE(L:L,9,5,"*****")</f>
        <v>62152310*****281</v>
      </c>
      <c r="M3" s="1" t="s">
        <v>23</v>
      </c>
      <c r="N3" s="20">
        <v>4</v>
      </c>
      <c r="O3" s="1" t="s">
        <v>24</v>
      </c>
      <c r="P3" s="1">
        <f>N3*150</f>
        <v>600</v>
      </c>
    </row>
    <row r="4" s="8" customFormat="1" ht="24" customHeight="1" spans="1:16">
      <c r="A4" s="1">
        <v>2</v>
      </c>
      <c r="B4" s="16" t="s">
        <v>17</v>
      </c>
      <c r="C4" s="16" t="s">
        <v>18</v>
      </c>
      <c r="D4" s="1" t="s">
        <v>19</v>
      </c>
      <c r="E4" s="1" t="s">
        <v>20</v>
      </c>
      <c r="F4" s="17" t="str">
        <f ca="1" t="shared" ref="F4:F35" si="0">REPLACE(F:F,2,1,"*")</f>
        <v>朱*义</v>
      </c>
      <c r="G4" s="17" t="str">
        <f ca="1" t="shared" ref="G4:G35" si="1">REPLACE(G:G,7,8,"********")</f>
        <v>422204********4012</v>
      </c>
      <c r="H4" s="17" t="str">
        <f ca="1" t="shared" ref="H4:H35" si="2">REPLACE(H:H,4,4,"****")</f>
        <v>176****7539</v>
      </c>
      <c r="I4" s="1" t="s">
        <v>21</v>
      </c>
      <c r="J4" s="1">
        <v>4</v>
      </c>
      <c r="K4" s="1" t="s">
        <v>25</v>
      </c>
      <c r="L4" s="17" t="str">
        <f ca="1" t="shared" ref="L4:L35" si="3">REPLACE(L:L,9,5,"*****")</f>
        <v>81010000*****1144</v>
      </c>
      <c r="M4" s="1" t="s">
        <v>23</v>
      </c>
      <c r="N4" s="20">
        <v>4</v>
      </c>
      <c r="O4" s="1" t="s">
        <v>24</v>
      </c>
      <c r="P4" s="1">
        <f>N4*150</f>
        <v>600</v>
      </c>
    </row>
    <row r="5" s="8" customFormat="1" ht="24" customHeight="1" spans="1:16">
      <c r="A5" s="1">
        <v>3</v>
      </c>
      <c r="B5" s="16" t="s">
        <v>17</v>
      </c>
      <c r="C5" s="16" t="s">
        <v>18</v>
      </c>
      <c r="D5" s="1" t="s">
        <v>19</v>
      </c>
      <c r="E5" s="1" t="s">
        <v>20</v>
      </c>
      <c r="F5" s="17" t="str">
        <f ca="1" t="shared" si="0"/>
        <v>匡*书</v>
      </c>
      <c r="G5" s="17" t="str">
        <f ca="1" t="shared" si="1"/>
        <v>422224********4012</v>
      </c>
      <c r="H5" s="17" t="str">
        <f ca="1" t="shared" si="2"/>
        <v>134****3198</v>
      </c>
      <c r="I5" s="1" t="s">
        <v>21</v>
      </c>
      <c r="J5" s="1">
        <v>4</v>
      </c>
      <c r="K5" s="1" t="s">
        <v>26</v>
      </c>
      <c r="L5" s="17" t="str">
        <f ca="1" t="shared" si="3"/>
        <v>81010000*****6233</v>
      </c>
      <c r="M5" s="1" t="s">
        <v>23</v>
      </c>
      <c r="N5" s="20">
        <v>4</v>
      </c>
      <c r="O5" s="1" t="s">
        <v>24</v>
      </c>
      <c r="P5" s="1">
        <f t="shared" ref="P5:P41" si="4">N5*150</f>
        <v>600</v>
      </c>
    </row>
    <row r="6" s="8" customFormat="1" ht="24" customHeight="1" spans="1:16">
      <c r="A6" s="1">
        <v>4</v>
      </c>
      <c r="B6" s="16" t="s">
        <v>17</v>
      </c>
      <c r="C6" s="16" t="s">
        <v>18</v>
      </c>
      <c r="D6" s="1" t="s">
        <v>19</v>
      </c>
      <c r="E6" s="1" t="s">
        <v>20</v>
      </c>
      <c r="F6" s="17" t="str">
        <f ca="1" t="shared" si="0"/>
        <v>张*梅</v>
      </c>
      <c r="G6" s="17" t="str">
        <f ca="1" t="shared" si="1"/>
        <v>420983********4088</v>
      </c>
      <c r="H6" s="17" t="str">
        <f ca="1" t="shared" si="2"/>
        <v>138****3740</v>
      </c>
      <c r="I6" s="1" t="s">
        <v>21</v>
      </c>
      <c r="J6" s="1">
        <v>5</v>
      </c>
      <c r="K6" s="1" t="s">
        <v>27</v>
      </c>
      <c r="L6" s="17" t="str">
        <f ca="1" t="shared" si="3"/>
        <v>81010000*****1089</v>
      </c>
      <c r="M6" s="1" t="s">
        <v>23</v>
      </c>
      <c r="N6" s="20">
        <v>4</v>
      </c>
      <c r="O6" s="1" t="s">
        <v>24</v>
      </c>
      <c r="P6" s="1">
        <f t="shared" si="4"/>
        <v>600</v>
      </c>
    </row>
    <row r="7" s="8" customFormat="1" ht="24" customHeight="1" spans="1:16">
      <c r="A7" s="1">
        <v>5</v>
      </c>
      <c r="B7" s="16" t="s">
        <v>17</v>
      </c>
      <c r="C7" s="16" t="s">
        <v>18</v>
      </c>
      <c r="D7" s="1" t="s">
        <v>19</v>
      </c>
      <c r="E7" s="1" t="s">
        <v>20</v>
      </c>
      <c r="F7" s="17" t="str">
        <f ca="1" t="shared" si="0"/>
        <v>唐*河</v>
      </c>
      <c r="G7" s="17" t="str">
        <f ca="1" t="shared" si="1"/>
        <v>422224********4014</v>
      </c>
      <c r="H7" s="17" t="str">
        <f ca="1" t="shared" si="2"/>
        <v>133****6612</v>
      </c>
      <c r="I7" s="1" t="s">
        <v>21</v>
      </c>
      <c r="J7" s="1">
        <v>4</v>
      </c>
      <c r="K7" s="1" t="s">
        <v>28</v>
      </c>
      <c r="L7" s="17" t="str">
        <f ca="1" t="shared" si="3"/>
        <v>81010000*****6126</v>
      </c>
      <c r="M7" s="1" t="s">
        <v>23</v>
      </c>
      <c r="N7" s="20">
        <v>4</v>
      </c>
      <c r="O7" s="1" t="s">
        <v>24</v>
      </c>
      <c r="P7" s="1">
        <f t="shared" si="4"/>
        <v>600</v>
      </c>
    </row>
    <row r="8" s="8" customFormat="1" ht="24" customHeight="1" spans="1:16">
      <c r="A8" s="1">
        <v>6</v>
      </c>
      <c r="B8" s="16" t="s">
        <v>17</v>
      </c>
      <c r="C8" s="16" t="s">
        <v>18</v>
      </c>
      <c r="D8" s="1" t="s">
        <v>19</v>
      </c>
      <c r="E8" s="1" t="s">
        <v>20</v>
      </c>
      <c r="F8" s="17" t="str">
        <f ca="1" t="shared" si="0"/>
        <v>徐*平</v>
      </c>
      <c r="G8" s="17" t="str">
        <f ca="1" t="shared" si="1"/>
        <v>422224********4012</v>
      </c>
      <c r="H8" s="17" t="str">
        <f ca="1" t="shared" si="2"/>
        <v>159****0130</v>
      </c>
      <c r="I8" s="1" t="s">
        <v>21</v>
      </c>
      <c r="J8" s="1">
        <v>4</v>
      </c>
      <c r="K8" s="1" t="s">
        <v>29</v>
      </c>
      <c r="L8" s="17" t="str">
        <f ca="1" t="shared" si="3"/>
        <v>81010000*****7331</v>
      </c>
      <c r="M8" s="1" t="s">
        <v>23</v>
      </c>
      <c r="N8" s="20">
        <v>4</v>
      </c>
      <c r="O8" s="1" t="s">
        <v>24</v>
      </c>
      <c r="P8" s="1">
        <f t="shared" si="4"/>
        <v>600</v>
      </c>
    </row>
    <row r="9" s="8" customFormat="1" ht="24" customHeight="1" spans="1:16">
      <c r="A9" s="1">
        <v>7</v>
      </c>
      <c r="B9" s="16" t="s">
        <v>17</v>
      </c>
      <c r="C9" s="16" t="s">
        <v>18</v>
      </c>
      <c r="D9" s="1" t="s">
        <v>19</v>
      </c>
      <c r="E9" s="1" t="s">
        <v>20</v>
      </c>
      <c r="F9" s="17" t="str">
        <f ca="1" t="shared" si="0"/>
        <v>唐*章</v>
      </c>
      <c r="G9" s="17" t="str">
        <f ca="1" t="shared" si="1"/>
        <v>422224********4014</v>
      </c>
      <c r="H9" s="17" t="str">
        <f ca="1" t="shared" si="2"/>
        <v>182****1284</v>
      </c>
      <c r="I9" s="1" t="s">
        <v>21</v>
      </c>
      <c r="J9" s="21">
        <v>2</v>
      </c>
      <c r="K9" s="22" t="s">
        <v>29</v>
      </c>
      <c r="L9" s="17" t="str">
        <f ca="1" t="shared" si="3"/>
        <v>81010000*****6513</v>
      </c>
      <c r="M9" s="22" t="s">
        <v>23</v>
      </c>
      <c r="N9" s="23">
        <v>2</v>
      </c>
      <c r="O9" s="1" t="s">
        <v>24</v>
      </c>
      <c r="P9" s="1">
        <f t="shared" si="4"/>
        <v>300</v>
      </c>
    </row>
    <row r="10" s="8" customFormat="1" ht="24" customHeight="1" spans="1:16">
      <c r="A10" s="1">
        <v>8</v>
      </c>
      <c r="B10" s="16" t="s">
        <v>17</v>
      </c>
      <c r="C10" s="16" t="s">
        <v>18</v>
      </c>
      <c r="D10" s="1" t="s">
        <v>19</v>
      </c>
      <c r="E10" s="1" t="s">
        <v>20</v>
      </c>
      <c r="F10" s="17" t="str">
        <f ca="1" t="shared" si="0"/>
        <v>朱*贵</v>
      </c>
      <c r="G10" s="17" t="str">
        <f ca="1" t="shared" si="1"/>
        <v>420983********4011</v>
      </c>
      <c r="H10" s="17" t="str">
        <f ca="1" t="shared" si="2"/>
        <v>199****3623</v>
      </c>
      <c r="I10" s="1" t="s">
        <v>21</v>
      </c>
      <c r="J10" s="1">
        <v>4</v>
      </c>
      <c r="K10" s="1" t="s">
        <v>22</v>
      </c>
      <c r="L10" s="17" t="str">
        <f ca="1" t="shared" si="3"/>
        <v>62241212*****644</v>
      </c>
      <c r="M10" s="1" t="s">
        <v>23</v>
      </c>
      <c r="N10" s="20">
        <v>4</v>
      </c>
      <c r="O10" s="1" t="s">
        <v>24</v>
      </c>
      <c r="P10" s="1">
        <f t="shared" si="4"/>
        <v>600</v>
      </c>
    </row>
    <row r="11" s="8" customFormat="1" ht="24" customHeight="1" spans="1:16">
      <c r="A11" s="1">
        <v>9</v>
      </c>
      <c r="B11" s="16" t="s">
        <v>17</v>
      </c>
      <c r="C11" s="16" t="s">
        <v>18</v>
      </c>
      <c r="D11" s="1" t="s">
        <v>19</v>
      </c>
      <c r="E11" s="1" t="s">
        <v>20</v>
      </c>
      <c r="F11" s="17" t="str">
        <f ca="1" t="shared" si="0"/>
        <v>唐*雄</v>
      </c>
      <c r="G11" s="17" t="str">
        <f ca="1" t="shared" si="1"/>
        <v>422224********4017</v>
      </c>
      <c r="H11" s="17" t="str">
        <f ca="1" t="shared" si="2"/>
        <v>153****6305</v>
      </c>
      <c r="I11" s="1" t="s">
        <v>21</v>
      </c>
      <c r="J11" s="1">
        <v>7</v>
      </c>
      <c r="K11" s="1" t="s">
        <v>30</v>
      </c>
      <c r="L11" s="17" t="str">
        <f ca="1" t="shared" si="3"/>
        <v>81010000*****5768</v>
      </c>
      <c r="M11" s="1" t="s">
        <v>23</v>
      </c>
      <c r="N11" s="20">
        <v>3</v>
      </c>
      <c r="O11" s="1" t="s">
        <v>24</v>
      </c>
      <c r="P11" s="1">
        <f t="shared" si="4"/>
        <v>450</v>
      </c>
    </row>
    <row r="12" s="8" customFormat="1" ht="24" customHeight="1" spans="1:16">
      <c r="A12" s="1">
        <v>10</v>
      </c>
      <c r="B12" s="16" t="s">
        <v>17</v>
      </c>
      <c r="C12" s="16" t="s">
        <v>18</v>
      </c>
      <c r="D12" s="1" t="s">
        <v>19</v>
      </c>
      <c r="E12" s="1" t="s">
        <v>20</v>
      </c>
      <c r="F12" s="17" t="str">
        <f ca="1" t="shared" si="0"/>
        <v>李*明</v>
      </c>
      <c r="G12" s="17" t="str">
        <f ca="1" t="shared" si="1"/>
        <v>422224********403X</v>
      </c>
      <c r="H12" s="17" t="str">
        <f ca="1" t="shared" si="2"/>
        <v>183****1757</v>
      </c>
      <c r="I12" s="1" t="s">
        <v>21</v>
      </c>
      <c r="J12" s="1">
        <v>6</v>
      </c>
      <c r="K12" s="1" t="s">
        <v>31</v>
      </c>
      <c r="L12" s="17" t="str">
        <f ca="1" t="shared" si="3"/>
        <v>81010000*****8843</v>
      </c>
      <c r="M12" s="1" t="s">
        <v>23</v>
      </c>
      <c r="N12" s="20">
        <v>4</v>
      </c>
      <c r="O12" s="1" t="s">
        <v>24</v>
      </c>
      <c r="P12" s="1">
        <f t="shared" si="4"/>
        <v>600</v>
      </c>
    </row>
    <row r="13" s="8" customFormat="1" ht="24" customHeight="1" spans="1:16">
      <c r="A13" s="1">
        <v>11</v>
      </c>
      <c r="B13" s="16" t="s">
        <v>17</v>
      </c>
      <c r="C13" s="16" t="s">
        <v>18</v>
      </c>
      <c r="D13" s="1" t="s">
        <v>19</v>
      </c>
      <c r="E13" s="1" t="s">
        <v>20</v>
      </c>
      <c r="F13" s="17" t="str">
        <f ca="1" t="shared" si="0"/>
        <v>董*友</v>
      </c>
      <c r="G13" s="17" t="str">
        <f ca="1" t="shared" si="1"/>
        <v>422224********4034</v>
      </c>
      <c r="H13" s="17" t="str">
        <f ca="1" t="shared" si="2"/>
        <v>182****5589</v>
      </c>
      <c r="I13" s="1" t="s">
        <v>21</v>
      </c>
      <c r="J13" s="1">
        <v>5</v>
      </c>
      <c r="K13" s="1" t="s">
        <v>32</v>
      </c>
      <c r="L13" s="17" t="str">
        <f ca="1" t="shared" si="3"/>
        <v>81010000*****5087</v>
      </c>
      <c r="M13" s="1" t="s">
        <v>23</v>
      </c>
      <c r="N13" s="20">
        <v>4</v>
      </c>
      <c r="O13" s="1" t="s">
        <v>24</v>
      </c>
      <c r="P13" s="1">
        <f t="shared" si="4"/>
        <v>600</v>
      </c>
    </row>
    <row r="14" s="8" customFormat="1" ht="24" customHeight="1" spans="1:16">
      <c r="A14" s="1">
        <v>12</v>
      </c>
      <c r="B14" s="16" t="s">
        <v>17</v>
      </c>
      <c r="C14" s="16" t="s">
        <v>18</v>
      </c>
      <c r="D14" s="1" t="s">
        <v>19</v>
      </c>
      <c r="E14" s="1" t="s">
        <v>20</v>
      </c>
      <c r="F14" s="17" t="str">
        <f ca="1" t="shared" si="0"/>
        <v>唐*运</v>
      </c>
      <c r="G14" s="17" t="str">
        <f ca="1" t="shared" si="1"/>
        <v>422224********4015</v>
      </c>
      <c r="H14" s="17" t="str">
        <f ca="1" t="shared" si="2"/>
        <v>158****4899</v>
      </c>
      <c r="I14" s="1" t="s">
        <v>21</v>
      </c>
      <c r="J14" s="1">
        <v>5</v>
      </c>
      <c r="K14" s="1" t="s">
        <v>30</v>
      </c>
      <c r="L14" s="17" t="str">
        <f ca="1" t="shared" si="3"/>
        <v>81010000*****6693</v>
      </c>
      <c r="M14" s="1" t="s">
        <v>23</v>
      </c>
      <c r="N14" s="20">
        <v>4</v>
      </c>
      <c r="O14" s="1" t="s">
        <v>24</v>
      </c>
      <c r="P14" s="1">
        <f t="shared" si="4"/>
        <v>600</v>
      </c>
    </row>
    <row r="15" s="8" customFormat="1" ht="24" customHeight="1" spans="1:16">
      <c r="A15" s="1">
        <v>13</v>
      </c>
      <c r="B15" s="16" t="s">
        <v>17</v>
      </c>
      <c r="C15" s="16" t="s">
        <v>18</v>
      </c>
      <c r="D15" s="1" t="s">
        <v>19</v>
      </c>
      <c r="E15" s="1" t="s">
        <v>20</v>
      </c>
      <c r="F15" s="17" t="str">
        <f ca="1" t="shared" si="0"/>
        <v>唐*喜</v>
      </c>
      <c r="G15" s="17" t="str">
        <f ca="1" t="shared" si="1"/>
        <v>422224********4013</v>
      </c>
      <c r="H15" s="17" t="str">
        <f ca="1" t="shared" si="2"/>
        <v>134****3526</v>
      </c>
      <c r="I15" s="1" t="s">
        <v>21</v>
      </c>
      <c r="J15" s="1">
        <v>7</v>
      </c>
      <c r="K15" s="1" t="s">
        <v>28</v>
      </c>
      <c r="L15" s="17" t="str">
        <f ca="1" t="shared" si="3"/>
        <v>81010000*****6104</v>
      </c>
      <c r="M15" s="1" t="s">
        <v>23</v>
      </c>
      <c r="N15" s="20">
        <v>3</v>
      </c>
      <c r="O15" s="1" t="s">
        <v>24</v>
      </c>
      <c r="P15" s="1">
        <f t="shared" si="4"/>
        <v>450</v>
      </c>
    </row>
    <row r="16" s="8" customFormat="1" ht="24" customHeight="1" spans="1:16">
      <c r="A16" s="1">
        <v>14</v>
      </c>
      <c r="B16" s="16" t="s">
        <v>17</v>
      </c>
      <c r="C16" s="16" t="s">
        <v>18</v>
      </c>
      <c r="D16" s="1" t="s">
        <v>19</v>
      </c>
      <c r="E16" s="1" t="s">
        <v>20</v>
      </c>
      <c r="F16" s="17" t="str">
        <f ca="1" t="shared" si="0"/>
        <v>黄*兵</v>
      </c>
      <c r="G16" s="17" t="str">
        <f ca="1" t="shared" si="1"/>
        <v>420983********4079</v>
      </c>
      <c r="H16" s="17" t="str">
        <f ca="1" t="shared" si="2"/>
        <v>159****4018</v>
      </c>
      <c r="I16" s="1" t="s">
        <v>21</v>
      </c>
      <c r="J16" s="1">
        <v>3</v>
      </c>
      <c r="K16" s="1" t="s">
        <v>33</v>
      </c>
      <c r="L16" s="17" t="str">
        <f ca="1" t="shared" si="3"/>
        <v>81010000*****6397</v>
      </c>
      <c r="M16" s="1" t="s">
        <v>23</v>
      </c>
      <c r="N16" s="20">
        <v>3</v>
      </c>
      <c r="O16" s="1" t="s">
        <v>24</v>
      </c>
      <c r="P16" s="1">
        <f t="shared" si="4"/>
        <v>450</v>
      </c>
    </row>
    <row r="17" s="8" customFormat="1" ht="24" customHeight="1" spans="1:16">
      <c r="A17" s="1">
        <v>15</v>
      </c>
      <c r="B17" s="16" t="s">
        <v>17</v>
      </c>
      <c r="C17" s="16" t="s">
        <v>18</v>
      </c>
      <c r="D17" s="1" t="s">
        <v>19</v>
      </c>
      <c r="E17" s="1" t="s">
        <v>20</v>
      </c>
      <c r="F17" s="17" t="str">
        <f ca="1" t="shared" si="0"/>
        <v>唐*章</v>
      </c>
      <c r="G17" s="17" t="str">
        <f ca="1" t="shared" si="1"/>
        <v>422224********401X</v>
      </c>
      <c r="H17" s="17" t="str">
        <f ca="1" t="shared" si="2"/>
        <v>130****8926</v>
      </c>
      <c r="I17" s="1" t="s">
        <v>21</v>
      </c>
      <c r="J17" s="1">
        <v>4</v>
      </c>
      <c r="K17" s="1" t="s">
        <v>29</v>
      </c>
      <c r="L17" s="17" t="str">
        <f ca="1" t="shared" si="3"/>
        <v>81010000*****1380</v>
      </c>
      <c r="M17" s="1" t="s">
        <v>23</v>
      </c>
      <c r="N17" s="20">
        <v>3</v>
      </c>
      <c r="O17" s="1" t="s">
        <v>24</v>
      </c>
      <c r="P17" s="1">
        <f t="shared" si="4"/>
        <v>450</v>
      </c>
    </row>
    <row r="18" s="8" customFormat="1" ht="24" customHeight="1" spans="1:16">
      <c r="A18" s="1">
        <v>16</v>
      </c>
      <c r="B18" s="16" t="s">
        <v>17</v>
      </c>
      <c r="C18" s="16" t="s">
        <v>18</v>
      </c>
      <c r="D18" s="1" t="s">
        <v>19</v>
      </c>
      <c r="E18" s="1" t="s">
        <v>20</v>
      </c>
      <c r="F18" s="17" t="str">
        <f ca="1" t="shared" si="0"/>
        <v>余*国</v>
      </c>
      <c r="G18" s="17" t="str">
        <f ca="1" t="shared" si="1"/>
        <v>422224********4014</v>
      </c>
      <c r="H18" s="17" t="str">
        <f ca="1" t="shared" si="2"/>
        <v>130****4289</v>
      </c>
      <c r="I18" s="1" t="s">
        <v>21</v>
      </c>
      <c r="J18" s="22">
        <v>3</v>
      </c>
      <c r="K18" s="1" t="s">
        <v>34</v>
      </c>
      <c r="L18" s="17" t="str">
        <f ca="1" t="shared" si="3"/>
        <v>81010000*****6807</v>
      </c>
      <c r="M18" s="1" t="s">
        <v>23</v>
      </c>
      <c r="N18" s="20">
        <v>3</v>
      </c>
      <c r="O18" s="1" t="s">
        <v>24</v>
      </c>
      <c r="P18" s="1">
        <f t="shared" si="4"/>
        <v>450</v>
      </c>
    </row>
    <row r="19" s="8" customFormat="1" ht="24" customHeight="1" spans="1:16">
      <c r="A19" s="1">
        <v>17</v>
      </c>
      <c r="B19" s="16" t="s">
        <v>17</v>
      </c>
      <c r="C19" s="16" t="s">
        <v>18</v>
      </c>
      <c r="D19" s="1" t="s">
        <v>19</v>
      </c>
      <c r="E19" s="1" t="s">
        <v>20</v>
      </c>
      <c r="F19" s="17" t="str">
        <f ca="1" t="shared" si="0"/>
        <v>匡*远</v>
      </c>
      <c r="G19" s="17" t="str">
        <f ca="1" t="shared" si="1"/>
        <v>422224********4014</v>
      </c>
      <c r="H19" s="17" t="str">
        <f ca="1" t="shared" si="2"/>
        <v>159****2658</v>
      </c>
      <c r="I19" s="1" t="s">
        <v>21</v>
      </c>
      <c r="J19" s="1">
        <v>5</v>
      </c>
      <c r="K19" s="1" t="s">
        <v>31</v>
      </c>
      <c r="L19" s="17" t="str">
        <f ca="1" t="shared" si="3"/>
        <v>62241212*****898</v>
      </c>
      <c r="M19" s="1" t="s">
        <v>23</v>
      </c>
      <c r="N19" s="20">
        <v>3</v>
      </c>
      <c r="O19" s="1" t="s">
        <v>24</v>
      </c>
      <c r="P19" s="1">
        <f t="shared" si="4"/>
        <v>450</v>
      </c>
    </row>
    <row r="20" s="8" customFormat="1" ht="24" customHeight="1" spans="1:16">
      <c r="A20" s="1">
        <v>18</v>
      </c>
      <c r="B20" s="16" t="s">
        <v>17</v>
      </c>
      <c r="C20" s="16" t="s">
        <v>18</v>
      </c>
      <c r="D20" s="1" t="s">
        <v>19</v>
      </c>
      <c r="E20" s="1" t="s">
        <v>20</v>
      </c>
      <c r="F20" s="17" t="str">
        <f ca="1" t="shared" si="0"/>
        <v>匡*佳</v>
      </c>
      <c r="G20" s="17" t="str">
        <f ca="1" t="shared" si="1"/>
        <v>420983********4039</v>
      </c>
      <c r="H20" s="17" t="str">
        <f ca="1" t="shared" si="2"/>
        <v>158****3086</v>
      </c>
      <c r="I20" s="1" t="s">
        <v>21</v>
      </c>
      <c r="J20" s="1">
        <v>5</v>
      </c>
      <c r="K20" s="1" t="s">
        <v>26</v>
      </c>
      <c r="L20" s="17" t="str">
        <f ca="1" t="shared" si="3"/>
        <v>81010000*****7528</v>
      </c>
      <c r="M20" s="1" t="s">
        <v>23</v>
      </c>
      <c r="N20" s="20">
        <v>4</v>
      </c>
      <c r="O20" s="1" t="s">
        <v>24</v>
      </c>
      <c r="P20" s="1">
        <f t="shared" si="4"/>
        <v>600</v>
      </c>
    </row>
    <row r="21" s="8" customFormat="1" ht="24" customHeight="1" spans="1:16">
      <c r="A21" s="1">
        <v>19</v>
      </c>
      <c r="B21" s="16" t="s">
        <v>17</v>
      </c>
      <c r="C21" s="16" t="s">
        <v>18</v>
      </c>
      <c r="D21" s="1" t="s">
        <v>19</v>
      </c>
      <c r="E21" s="1" t="s">
        <v>20</v>
      </c>
      <c r="F21" s="17" t="str">
        <f ca="1" t="shared" si="0"/>
        <v>陈*明</v>
      </c>
      <c r="G21" s="17" t="str">
        <f ca="1" t="shared" si="1"/>
        <v>422224********405X</v>
      </c>
      <c r="H21" s="17" t="str">
        <f ca="1" t="shared" si="2"/>
        <v>132****8338</v>
      </c>
      <c r="I21" s="1" t="s">
        <v>21</v>
      </c>
      <c r="J21" s="1">
        <v>7</v>
      </c>
      <c r="K21" s="1" t="s">
        <v>25</v>
      </c>
      <c r="L21" s="17" t="str">
        <f ca="1" t="shared" si="3"/>
        <v>81010000*****8837</v>
      </c>
      <c r="M21" s="1" t="s">
        <v>23</v>
      </c>
      <c r="N21" s="20">
        <v>4</v>
      </c>
      <c r="O21" s="1" t="s">
        <v>24</v>
      </c>
      <c r="P21" s="1">
        <f t="shared" si="4"/>
        <v>600</v>
      </c>
    </row>
    <row r="22" s="8" customFormat="1" ht="24" customHeight="1" spans="1:16">
      <c r="A22" s="1">
        <v>20</v>
      </c>
      <c r="B22" s="16" t="s">
        <v>17</v>
      </c>
      <c r="C22" s="16" t="s">
        <v>18</v>
      </c>
      <c r="D22" s="1" t="s">
        <v>19</v>
      </c>
      <c r="E22" s="1" t="s">
        <v>20</v>
      </c>
      <c r="F22" s="17" t="str">
        <f ca="1" t="shared" si="0"/>
        <v>李*建</v>
      </c>
      <c r="G22" s="17" t="str">
        <f ca="1" t="shared" si="1"/>
        <v>422224********4050</v>
      </c>
      <c r="H22" s="17" t="str">
        <f ca="1" t="shared" si="2"/>
        <v>177****8471</v>
      </c>
      <c r="I22" s="1" t="s">
        <v>21</v>
      </c>
      <c r="J22" s="1">
        <v>6</v>
      </c>
      <c r="K22" s="1" t="s">
        <v>27</v>
      </c>
      <c r="L22" s="17" t="str">
        <f ca="1" t="shared" si="3"/>
        <v>81010000*****1126</v>
      </c>
      <c r="M22" s="1" t="s">
        <v>23</v>
      </c>
      <c r="N22" s="20">
        <v>3</v>
      </c>
      <c r="O22" s="1" t="s">
        <v>24</v>
      </c>
      <c r="P22" s="1">
        <f t="shared" si="4"/>
        <v>450</v>
      </c>
    </row>
    <row r="23" s="8" customFormat="1" ht="24" customHeight="1" spans="1:16">
      <c r="A23" s="1">
        <v>21</v>
      </c>
      <c r="B23" s="16" t="s">
        <v>17</v>
      </c>
      <c r="C23" s="16" t="s">
        <v>18</v>
      </c>
      <c r="D23" s="1" t="s">
        <v>19</v>
      </c>
      <c r="E23" s="1" t="s">
        <v>20</v>
      </c>
      <c r="F23" s="17" t="str">
        <f ca="1" t="shared" si="0"/>
        <v>董*江</v>
      </c>
      <c r="G23" s="17" t="str">
        <f ca="1" t="shared" si="1"/>
        <v>422224********403X</v>
      </c>
      <c r="H23" s="17" t="str">
        <f ca="1" t="shared" si="2"/>
        <v>150****4417</v>
      </c>
      <c r="I23" s="1" t="s">
        <v>21</v>
      </c>
      <c r="J23" s="1">
        <v>2</v>
      </c>
      <c r="K23" s="1" t="s">
        <v>32</v>
      </c>
      <c r="L23" s="17" t="str">
        <f ca="1" t="shared" si="3"/>
        <v>81010000*****5009</v>
      </c>
      <c r="M23" s="1" t="s">
        <v>23</v>
      </c>
      <c r="N23" s="20">
        <v>2</v>
      </c>
      <c r="O23" s="1" t="s">
        <v>24</v>
      </c>
      <c r="P23" s="1">
        <f t="shared" si="4"/>
        <v>300</v>
      </c>
    </row>
    <row r="24" s="8" customFormat="1" ht="24" customHeight="1" spans="1:16">
      <c r="A24" s="1">
        <v>22</v>
      </c>
      <c r="B24" s="16" t="s">
        <v>17</v>
      </c>
      <c r="C24" s="16" t="s">
        <v>18</v>
      </c>
      <c r="D24" s="1" t="s">
        <v>19</v>
      </c>
      <c r="E24" s="1" t="s">
        <v>20</v>
      </c>
      <c r="F24" s="17" t="str">
        <f ca="1" t="shared" si="0"/>
        <v>董*全</v>
      </c>
      <c r="G24" s="17" t="str">
        <f ca="1" t="shared" si="1"/>
        <v>422224********4011</v>
      </c>
      <c r="H24" s="17" t="str">
        <f ca="1" t="shared" si="2"/>
        <v>173****6960</v>
      </c>
      <c r="I24" s="1" t="s">
        <v>21</v>
      </c>
      <c r="J24" s="1">
        <v>4</v>
      </c>
      <c r="K24" s="1" t="s">
        <v>32</v>
      </c>
      <c r="L24" s="17" t="str">
        <f ca="1" t="shared" si="3"/>
        <v>81010000*****5021</v>
      </c>
      <c r="M24" s="1" t="s">
        <v>23</v>
      </c>
      <c r="N24" s="20">
        <v>1</v>
      </c>
      <c r="O24" s="1" t="s">
        <v>24</v>
      </c>
      <c r="P24" s="1">
        <f t="shared" si="4"/>
        <v>150</v>
      </c>
    </row>
    <row r="25" s="8" customFormat="1" ht="24" customHeight="1" spans="1:16">
      <c r="A25" s="1">
        <v>23</v>
      </c>
      <c r="B25" s="16" t="s">
        <v>17</v>
      </c>
      <c r="C25" s="16" t="s">
        <v>18</v>
      </c>
      <c r="D25" s="1" t="s">
        <v>19</v>
      </c>
      <c r="E25" s="1" t="s">
        <v>20</v>
      </c>
      <c r="F25" s="17" t="str">
        <f ca="1" t="shared" si="0"/>
        <v>董*建</v>
      </c>
      <c r="G25" s="17" t="str">
        <f ca="1" t="shared" si="1"/>
        <v>422224********401X</v>
      </c>
      <c r="H25" s="17" t="str">
        <f ca="1" t="shared" si="2"/>
        <v>134****1715</v>
      </c>
      <c r="I25" s="1" t="s">
        <v>21</v>
      </c>
      <c r="J25" s="1">
        <v>2</v>
      </c>
      <c r="K25" s="1" t="s">
        <v>32</v>
      </c>
      <c r="L25" s="17" t="str">
        <f ca="1" t="shared" si="3"/>
        <v>81010000*****8025</v>
      </c>
      <c r="M25" s="1" t="s">
        <v>23</v>
      </c>
      <c r="N25" s="20">
        <v>1</v>
      </c>
      <c r="O25" s="1" t="s">
        <v>24</v>
      </c>
      <c r="P25" s="1">
        <f t="shared" si="4"/>
        <v>150</v>
      </c>
    </row>
    <row r="26" s="8" customFormat="1" ht="24" customHeight="1" spans="1:16">
      <c r="A26" s="1">
        <v>24</v>
      </c>
      <c r="B26" s="16" t="s">
        <v>17</v>
      </c>
      <c r="C26" s="16" t="s">
        <v>18</v>
      </c>
      <c r="D26" s="1" t="s">
        <v>19</v>
      </c>
      <c r="E26" s="1" t="s">
        <v>20</v>
      </c>
      <c r="F26" s="17" t="str">
        <f ca="1" t="shared" si="0"/>
        <v>唐*美</v>
      </c>
      <c r="G26" s="17" t="str">
        <f ca="1" t="shared" si="1"/>
        <v>422224********4051</v>
      </c>
      <c r="H26" s="17" t="str">
        <f ca="1" t="shared" si="2"/>
        <v>132****4215</v>
      </c>
      <c r="I26" s="1" t="s">
        <v>21</v>
      </c>
      <c r="J26" s="1">
        <v>6</v>
      </c>
      <c r="K26" s="1" t="s">
        <v>30</v>
      </c>
      <c r="L26" s="17" t="str">
        <f ca="1" t="shared" si="3"/>
        <v>81010000*****5699</v>
      </c>
      <c r="M26" s="1" t="s">
        <v>23</v>
      </c>
      <c r="N26" s="20">
        <v>1</v>
      </c>
      <c r="O26" s="1" t="s">
        <v>24</v>
      </c>
      <c r="P26" s="1">
        <f t="shared" si="4"/>
        <v>150</v>
      </c>
    </row>
    <row r="27" s="8" customFormat="1" ht="24" customHeight="1" spans="1:16">
      <c r="A27" s="1">
        <v>25</v>
      </c>
      <c r="B27" s="16" t="s">
        <v>17</v>
      </c>
      <c r="C27" s="16" t="s">
        <v>18</v>
      </c>
      <c r="D27" s="1" t="s">
        <v>19</v>
      </c>
      <c r="E27" s="1" t="s">
        <v>20</v>
      </c>
      <c r="F27" s="17" t="str">
        <f ca="1" t="shared" si="0"/>
        <v>张*明</v>
      </c>
      <c r="G27" s="17" t="str">
        <f ca="1" t="shared" si="1"/>
        <v>422224********4011</v>
      </c>
      <c r="H27" s="17" t="str">
        <f ca="1" t="shared" si="2"/>
        <v>187****5049</v>
      </c>
      <c r="I27" s="1" t="s">
        <v>21</v>
      </c>
      <c r="J27" s="1">
        <v>7</v>
      </c>
      <c r="K27" s="1" t="s">
        <v>28</v>
      </c>
      <c r="L27" s="17" t="str">
        <f ca="1" t="shared" si="3"/>
        <v>81010000*****7213</v>
      </c>
      <c r="M27" s="1" t="s">
        <v>23</v>
      </c>
      <c r="N27" s="20">
        <v>1</v>
      </c>
      <c r="O27" s="1" t="s">
        <v>24</v>
      </c>
      <c r="P27" s="1">
        <f t="shared" si="4"/>
        <v>150</v>
      </c>
    </row>
    <row r="28" s="8" customFormat="1" ht="24" customHeight="1" spans="1:16">
      <c r="A28" s="1">
        <v>26</v>
      </c>
      <c r="B28" s="16" t="s">
        <v>17</v>
      </c>
      <c r="C28" s="16" t="s">
        <v>18</v>
      </c>
      <c r="D28" s="1" t="s">
        <v>19</v>
      </c>
      <c r="E28" s="1" t="s">
        <v>20</v>
      </c>
      <c r="F28" s="17" t="str">
        <f ca="1" t="shared" si="0"/>
        <v>唐*章</v>
      </c>
      <c r="G28" s="17" t="str">
        <f ca="1" t="shared" si="1"/>
        <v>420983********4037</v>
      </c>
      <c r="H28" s="17" t="str">
        <f ca="1" t="shared" si="2"/>
        <v>152****8133</v>
      </c>
      <c r="I28" s="1" t="s">
        <v>21</v>
      </c>
      <c r="J28" s="1">
        <v>3</v>
      </c>
      <c r="K28" s="1" t="s">
        <v>33</v>
      </c>
      <c r="L28" s="17" t="str">
        <f ca="1" t="shared" si="3"/>
        <v>81010000*****6319</v>
      </c>
      <c r="M28" s="1" t="s">
        <v>23</v>
      </c>
      <c r="N28" s="20">
        <v>1</v>
      </c>
      <c r="O28" s="1" t="s">
        <v>24</v>
      </c>
      <c r="P28" s="1">
        <f t="shared" si="4"/>
        <v>150</v>
      </c>
    </row>
    <row r="29" s="8" customFormat="1" ht="24" customHeight="1" spans="1:16">
      <c r="A29" s="1">
        <v>27</v>
      </c>
      <c r="B29" s="16" t="s">
        <v>17</v>
      </c>
      <c r="C29" s="16" t="s">
        <v>18</v>
      </c>
      <c r="D29" s="1" t="s">
        <v>19</v>
      </c>
      <c r="E29" s="1" t="s">
        <v>20</v>
      </c>
      <c r="F29" s="17" t="str">
        <f ca="1" t="shared" si="0"/>
        <v>唐*文</v>
      </c>
      <c r="G29" s="17" t="str">
        <f ca="1" t="shared" si="1"/>
        <v>422224********4035</v>
      </c>
      <c r="H29" s="17" t="str">
        <f ca="1" t="shared" si="2"/>
        <v>150****4318</v>
      </c>
      <c r="I29" s="1" t="s">
        <v>21</v>
      </c>
      <c r="J29" s="1">
        <v>6</v>
      </c>
      <c r="K29" s="1" t="s">
        <v>33</v>
      </c>
      <c r="L29" s="17" t="str">
        <f ca="1" t="shared" si="3"/>
        <v>81010000*****6375</v>
      </c>
      <c r="M29" s="1" t="s">
        <v>23</v>
      </c>
      <c r="N29" s="20">
        <v>3</v>
      </c>
      <c r="O29" s="1" t="s">
        <v>24</v>
      </c>
      <c r="P29" s="1">
        <f t="shared" si="4"/>
        <v>450</v>
      </c>
    </row>
    <row r="30" s="8" customFormat="1" ht="24" customHeight="1" spans="1:16">
      <c r="A30" s="1">
        <v>28</v>
      </c>
      <c r="B30" s="16" t="s">
        <v>17</v>
      </c>
      <c r="C30" s="16" t="s">
        <v>18</v>
      </c>
      <c r="D30" s="1" t="s">
        <v>19</v>
      </c>
      <c r="E30" s="1" t="s">
        <v>20</v>
      </c>
      <c r="F30" s="17" t="str">
        <f ca="1" t="shared" si="0"/>
        <v>汪*德</v>
      </c>
      <c r="G30" s="17" t="str">
        <f ca="1" t="shared" si="1"/>
        <v>420983********401X</v>
      </c>
      <c r="H30" s="17" t="str">
        <f ca="1" t="shared" si="2"/>
        <v>152****0350</v>
      </c>
      <c r="I30" s="1" t="s">
        <v>21</v>
      </c>
      <c r="J30" s="1">
        <v>1</v>
      </c>
      <c r="K30" s="1" t="s">
        <v>29</v>
      </c>
      <c r="L30" s="17" t="str">
        <f ca="1" t="shared" si="3"/>
        <v>81010000*****9495</v>
      </c>
      <c r="M30" s="1" t="s">
        <v>23</v>
      </c>
      <c r="N30" s="20">
        <v>1</v>
      </c>
      <c r="O30" s="1" t="s">
        <v>24</v>
      </c>
      <c r="P30" s="1">
        <f t="shared" si="4"/>
        <v>150</v>
      </c>
    </row>
    <row r="31" s="8" customFormat="1" ht="24" customHeight="1" spans="1:16">
      <c r="A31" s="1">
        <v>29</v>
      </c>
      <c r="B31" s="16" t="s">
        <v>17</v>
      </c>
      <c r="C31" s="16" t="s">
        <v>18</v>
      </c>
      <c r="D31" s="1" t="s">
        <v>19</v>
      </c>
      <c r="E31" s="1" t="s">
        <v>20</v>
      </c>
      <c r="F31" s="17" t="str">
        <f ca="1" t="shared" si="0"/>
        <v>唐*章</v>
      </c>
      <c r="G31" s="17" t="str">
        <f ca="1" t="shared" si="1"/>
        <v>422224********4016</v>
      </c>
      <c r="H31" s="17" t="str">
        <f ca="1" t="shared" si="2"/>
        <v>187****0404</v>
      </c>
      <c r="I31" s="1" t="s">
        <v>21</v>
      </c>
      <c r="J31" s="1">
        <v>3</v>
      </c>
      <c r="K31" s="1" t="s">
        <v>29</v>
      </c>
      <c r="L31" s="17" t="str">
        <f ca="1" t="shared" si="3"/>
        <v>81010000*****6499</v>
      </c>
      <c r="M31" s="1" t="s">
        <v>23</v>
      </c>
      <c r="N31" s="20">
        <v>1</v>
      </c>
      <c r="O31" s="1" t="s">
        <v>24</v>
      </c>
      <c r="P31" s="1">
        <f t="shared" si="4"/>
        <v>150</v>
      </c>
    </row>
    <row r="32" s="8" customFormat="1" ht="24" customHeight="1" spans="1:16">
      <c r="A32" s="1">
        <v>30</v>
      </c>
      <c r="B32" s="16" t="s">
        <v>17</v>
      </c>
      <c r="C32" s="16" t="s">
        <v>18</v>
      </c>
      <c r="D32" s="1" t="s">
        <v>19</v>
      </c>
      <c r="E32" s="1" t="s">
        <v>20</v>
      </c>
      <c r="F32" s="17" t="str">
        <f ca="1" t="shared" si="0"/>
        <v>唐*发</v>
      </c>
      <c r="G32" s="17" t="str">
        <f ca="1" t="shared" si="1"/>
        <v>422224********4034</v>
      </c>
      <c r="H32" s="17" t="str">
        <f ca="1" t="shared" si="2"/>
        <v>181****9561</v>
      </c>
      <c r="I32" s="1" t="s">
        <v>21</v>
      </c>
      <c r="J32" s="1">
        <v>6</v>
      </c>
      <c r="K32" s="1" t="s">
        <v>34</v>
      </c>
      <c r="L32" s="17" t="str">
        <f ca="1" t="shared" si="3"/>
        <v>60535420*****58001</v>
      </c>
      <c r="M32" s="1" t="s">
        <v>23</v>
      </c>
      <c r="N32" s="20">
        <v>1</v>
      </c>
      <c r="O32" s="1" t="s">
        <v>24</v>
      </c>
      <c r="P32" s="1">
        <f t="shared" si="4"/>
        <v>150</v>
      </c>
    </row>
    <row r="33" s="8" customFormat="1" ht="24" customHeight="1" spans="1:16">
      <c r="A33" s="1">
        <v>31</v>
      </c>
      <c r="B33" s="16" t="s">
        <v>17</v>
      </c>
      <c r="C33" s="16" t="s">
        <v>18</v>
      </c>
      <c r="D33" s="1" t="s">
        <v>19</v>
      </c>
      <c r="E33" s="1" t="s">
        <v>20</v>
      </c>
      <c r="F33" s="17" t="str">
        <f ca="1" t="shared" si="0"/>
        <v>匡*贵</v>
      </c>
      <c r="G33" s="17" t="str">
        <f ca="1" t="shared" si="1"/>
        <v>422224********4037</v>
      </c>
      <c r="H33" s="17" t="str">
        <f ca="1" t="shared" si="2"/>
        <v>138****9113</v>
      </c>
      <c r="I33" s="1" t="s">
        <v>21</v>
      </c>
      <c r="J33" s="1">
        <v>8</v>
      </c>
      <c r="K33" s="1" t="s">
        <v>26</v>
      </c>
      <c r="L33" s="17" t="str">
        <f ca="1" t="shared" si="3"/>
        <v>62241211*****126</v>
      </c>
      <c r="M33" s="1" t="s">
        <v>23</v>
      </c>
      <c r="N33" s="20">
        <v>1</v>
      </c>
      <c r="O33" s="1" t="s">
        <v>24</v>
      </c>
      <c r="P33" s="1">
        <f t="shared" si="4"/>
        <v>150</v>
      </c>
    </row>
    <row r="34" s="8" customFormat="1" ht="24" customHeight="1" spans="1:16">
      <c r="A34" s="1">
        <v>32</v>
      </c>
      <c r="B34" s="16" t="s">
        <v>17</v>
      </c>
      <c r="C34" s="16" t="s">
        <v>18</v>
      </c>
      <c r="D34" s="1" t="s">
        <v>19</v>
      </c>
      <c r="E34" s="1" t="s">
        <v>20</v>
      </c>
      <c r="F34" s="17" t="str">
        <f ca="1" t="shared" si="0"/>
        <v>匡*文</v>
      </c>
      <c r="G34" s="17" t="str">
        <f ca="1" t="shared" si="1"/>
        <v>422224********4015</v>
      </c>
      <c r="H34" s="17" t="str">
        <f ca="1" t="shared" si="2"/>
        <v>132****8990</v>
      </c>
      <c r="I34" s="1" t="s">
        <v>21</v>
      </c>
      <c r="J34" s="1">
        <v>6</v>
      </c>
      <c r="K34" s="1" t="s">
        <v>26</v>
      </c>
      <c r="L34" s="17" t="str">
        <f ca="1" t="shared" si="3"/>
        <v>81010000*****7436</v>
      </c>
      <c r="M34" s="1" t="s">
        <v>23</v>
      </c>
      <c r="N34" s="20">
        <v>1</v>
      </c>
      <c r="O34" s="1" t="s">
        <v>24</v>
      </c>
      <c r="P34" s="1">
        <f t="shared" si="4"/>
        <v>150</v>
      </c>
    </row>
    <row r="35" s="8" customFormat="1" ht="24" customHeight="1" spans="1:16">
      <c r="A35" s="1">
        <v>33</v>
      </c>
      <c r="B35" s="16" t="s">
        <v>17</v>
      </c>
      <c r="C35" s="16" t="s">
        <v>18</v>
      </c>
      <c r="D35" s="1" t="s">
        <v>19</v>
      </c>
      <c r="E35" s="1" t="s">
        <v>20</v>
      </c>
      <c r="F35" s="17" t="str">
        <f ca="1" t="shared" si="0"/>
        <v>朱*俊</v>
      </c>
      <c r="G35" s="17" t="str">
        <f ca="1" t="shared" si="1"/>
        <v>422224********4013</v>
      </c>
      <c r="H35" s="17" t="str">
        <f ca="1" t="shared" si="2"/>
        <v>137****2711</v>
      </c>
      <c r="I35" s="1" t="s">
        <v>21</v>
      </c>
      <c r="J35" s="1">
        <v>2</v>
      </c>
      <c r="K35" s="1" t="s">
        <v>22</v>
      </c>
      <c r="L35" s="17" t="str">
        <f ca="1" t="shared" si="3"/>
        <v>81010000*****9741</v>
      </c>
      <c r="M35" s="1" t="s">
        <v>23</v>
      </c>
      <c r="N35" s="20">
        <v>1</v>
      </c>
      <c r="O35" s="1" t="s">
        <v>24</v>
      </c>
      <c r="P35" s="1">
        <f t="shared" si="4"/>
        <v>150</v>
      </c>
    </row>
    <row r="36" s="8" customFormat="1" ht="24" customHeight="1" spans="1:16">
      <c r="A36" s="1">
        <v>34</v>
      </c>
      <c r="B36" s="16" t="s">
        <v>17</v>
      </c>
      <c r="C36" s="16" t="s">
        <v>18</v>
      </c>
      <c r="D36" s="1" t="s">
        <v>19</v>
      </c>
      <c r="E36" s="1" t="s">
        <v>20</v>
      </c>
      <c r="F36" s="17" t="str">
        <f ca="1" t="shared" ref="F36:F59" si="5">REPLACE(F:F,2,1,"*")</f>
        <v>黄*宝</v>
      </c>
      <c r="G36" s="17" t="str">
        <f ca="1" t="shared" ref="G36:G59" si="6">REPLACE(G:G,7,8,"********")</f>
        <v>422224********4034</v>
      </c>
      <c r="H36" s="17" t="str">
        <f ca="1" t="shared" ref="H36:H59" si="7">REPLACE(H:H,4,4,"****")</f>
        <v>150****2100</v>
      </c>
      <c r="I36" s="1" t="s">
        <v>21</v>
      </c>
      <c r="J36" s="1">
        <v>6</v>
      </c>
      <c r="K36" s="1" t="s">
        <v>25</v>
      </c>
      <c r="L36" s="17" t="str">
        <f ca="1" t="shared" ref="L36:L59" si="8">REPLACE(L:L,9,5,"*****")</f>
        <v>81010000*****7981</v>
      </c>
      <c r="M36" s="1" t="s">
        <v>23</v>
      </c>
      <c r="N36" s="20">
        <v>1</v>
      </c>
      <c r="O36" s="1" t="s">
        <v>24</v>
      </c>
      <c r="P36" s="1">
        <f t="shared" si="4"/>
        <v>150</v>
      </c>
    </row>
    <row r="37" s="8" customFormat="1" ht="24" customHeight="1" spans="1:16">
      <c r="A37" s="1">
        <v>35</v>
      </c>
      <c r="B37" s="16" t="s">
        <v>17</v>
      </c>
      <c r="C37" s="16" t="s">
        <v>18</v>
      </c>
      <c r="D37" s="1" t="s">
        <v>19</v>
      </c>
      <c r="E37" s="1" t="s">
        <v>20</v>
      </c>
      <c r="F37" s="17" t="str">
        <f ca="1" t="shared" si="5"/>
        <v>匡*贵</v>
      </c>
      <c r="G37" s="17" t="str">
        <f ca="1" t="shared" si="6"/>
        <v>422224********4037</v>
      </c>
      <c r="H37" s="17" t="str">
        <f ca="1" t="shared" si="7"/>
        <v>152****4024</v>
      </c>
      <c r="I37" s="1" t="s">
        <v>21</v>
      </c>
      <c r="J37" s="1">
        <v>2</v>
      </c>
      <c r="K37" s="1" t="s">
        <v>31</v>
      </c>
      <c r="L37" s="17" t="str">
        <f ca="1" t="shared" si="8"/>
        <v>81010000*****1629</v>
      </c>
      <c r="M37" s="1" t="s">
        <v>23</v>
      </c>
      <c r="N37" s="20">
        <v>1</v>
      </c>
      <c r="O37" s="1" t="s">
        <v>24</v>
      </c>
      <c r="P37" s="1">
        <f t="shared" si="4"/>
        <v>150</v>
      </c>
    </row>
    <row r="38" s="8" customFormat="1" ht="24" customHeight="1" spans="1:16">
      <c r="A38" s="1">
        <v>36</v>
      </c>
      <c r="B38" s="16" t="s">
        <v>17</v>
      </c>
      <c r="C38" s="16" t="s">
        <v>18</v>
      </c>
      <c r="D38" s="1" t="s">
        <v>19</v>
      </c>
      <c r="E38" s="1" t="s">
        <v>20</v>
      </c>
      <c r="F38" s="17" t="str">
        <f ca="1" t="shared" si="5"/>
        <v>董*德</v>
      </c>
      <c r="G38" s="17" t="str">
        <f ca="1" t="shared" si="6"/>
        <v>422224********4011</v>
      </c>
      <c r="H38" s="17" t="str">
        <f ca="1" t="shared" si="7"/>
        <v>177****0638</v>
      </c>
      <c r="I38" s="1" t="s">
        <v>21</v>
      </c>
      <c r="J38" s="1">
        <v>2</v>
      </c>
      <c r="K38" s="1" t="s">
        <v>32</v>
      </c>
      <c r="L38" s="17" t="str">
        <f ca="1" t="shared" si="8"/>
        <v>81010000*****0042</v>
      </c>
      <c r="M38" s="1" t="s">
        <v>23</v>
      </c>
      <c r="N38" s="20">
        <v>1</v>
      </c>
      <c r="O38" s="1" t="s">
        <v>24</v>
      </c>
      <c r="P38" s="1">
        <f t="shared" si="4"/>
        <v>150</v>
      </c>
    </row>
    <row r="39" s="8" customFormat="1" ht="24" customHeight="1" spans="1:16">
      <c r="A39" s="1">
        <v>37</v>
      </c>
      <c r="B39" s="16" t="s">
        <v>17</v>
      </c>
      <c r="C39" s="16" t="s">
        <v>18</v>
      </c>
      <c r="D39" s="1" t="s">
        <v>19</v>
      </c>
      <c r="E39" s="1" t="s">
        <v>20</v>
      </c>
      <c r="F39" s="17" t="str">
        <f ca="1" t="shared" si="5"/>
        <v>李*阳</v>
      </c>
      <c r="G39" s="17" t="str">
        <f ca="1" t="shared" si="6"/>
        <v>422224********4036</v>
      </c>
      <c r="H39" s="17" t="str">
        <f ca="1" t="shared" si="7"/>
        <v>150****1866</v>
      </c>
      <c r="I39" s="1" t="s">
        <v>21</v>
      </c>
      <c r="J39" s="1">
        <v>4</v>
      </c>
      <c r="K39" s="1" t="s">
        <v>32</v>
      </c>
      <c r="L39" s="17" t="str">
        <f ca="1" t="shared" si="8"/>
        <v>81010000*****4877</v>
      </c>
      <c r="M39" s="1" t="s">
        <v>23</v>
      </c>
      <c r="N39" s="20">
        <v>1</v>
      </c>
      <c r="O39" s="1" t="s">
        <v>24</v>
      </c>
      <c r="P39" s="1">
        <f t="shared" si="4"/>
        <v>150</v>
      </c>
    </row>
    <row r="40" s="8" customFormat="1" ht="24" customHeight="1" spans="1:16">
      <c r="A40" s="1">
        <v>38</v>
      </c>
      <c r="B40" s="16" t="s">
        <v>17</v>
      </c>
      <c r="C40" s="16" t="s">
        <v>18</v>
      </c>
      <c r="D40" s="1" t="s">
        <v>19</v>
      </c>
      <c r="E40" s="1" t="s">
        <v>20</v>
      </c>
      <c r="F40" s="17" t="str">
        <f ca="1" t="shared" si="5"/>
        <v>董*国</v>
      </c>
      <c r="G40" s="17" t="str">
        <f ca="1" t="shared" si="6"/>
        <v>422224********4038</v>
      </c>
      <c r="H40" s="17" t="str">
        <f ca="1" t="shared" si="7"/>
        <v>153****1097</v>
      </c>
      <c r="I40" s="1" t="s">
        <v>21</v>
      </c>
      <c r="J40" s="1">
        <v>6</v>
      </c>
      <c r="K40" s="1" t="s">
        <v>32</v>
      </c>
      <c r="L40" s="17" t="str">
        <f ca="1" t="shared" si="8"/>
        <v>81010000*****4935</v>
      </c>
      <c r="M40" s="1" t="s">
        <v>23</v>
      </c>
      <c r="N40" s="20">
        <v>1</v>
      </c>
      <c r="O40" s="1" t="s">
        <v>24</v>
      </c>
      <c r="P40" s="1">
        <f t="shared" si="4"/>
        <v>150</v>
      </c>
    </row>
    <row r="41" s="8" customFormat="1" ht="24" customHeight="1" spans="1:16">
      <c r="A41" s="1">
        <v>39</v>
      </c>
      <c r="B41" s="16" t="s">
        <v>17</v>
      </c>
      <c r="C41" s="16" t="s">
        <v>18</v>
      </c>
      <c r="D41" s="1" t="s">
        <v>19</v>
      </c>
      <c r="E41" s="1" t="s">
        <v>20</v>
      </c>
      <c r="F41" s="17" t="str">
        <f ca="1" t="shared" si="5"/>
        <v>乐*安</v>
      </c>
      <c r="G41" s="17" t="str">
        <f ca="1" t="shared" si="6"/>
        <v>422224********4017</v>
      </c>
      <c r="H41" s="17" t="str">
        <f ca="1" t="shared" si="7"/>
        <v>156****0798</v>
      </c>
      <c r="I41" s="1" t="s">
        <v>21</v>
      </c>
      <c r="J41" s="1">
        <v>4</v>
      </c>
      <c r="K41" s="1" t="s">
        <v>30</v>
      </c>
      <c r="L41" s="17" t="str">
        <f ca="1" t="shared" si="8"/>
        <v>81010000*****5746</v>
      </c>
      <c r="M41" s="1" t="s">
        <v>23</v>
      </c>
      <c r="N41" s="20">
        <v>1</v>
      </c>
      <c r="O41" s="1" t="s">
        <v>24</v>
      </c>
      <c r="P41" s="1">
        <f t="shared" si="4"/>
        <v>150</v>
      </c>
    </row>
    <row r="42" s="8" customFormat="1" ht="24" customHeight="1" spans="1:16">
      <c r="A42" s="1">
        <v>40</v>
      </c>
      <c r="B42" s="16" t="s">
        <v>17</v>
      </c>
      <c r="C42" s="16" t="s">
        <v>18</v>
      </c>
      <c r="D42" s="1" t="s">
        <v>19</v>
      </c>
      <c r="E42" s="1" t="s">
        <v>20</v>
      </c>
      <c r="F42" s="17" t="str">
        <f ca="1" t="shared" si="5"/>
        <v>唐*鹏</v>
      </c>
      <c r="G42" s="17" t="str">
        <f ca="1" t="shared" si="6"/>
        <v>422224********4036</v>
      </c>
      <c r="H42" s="17" t="str">
        <f ca="1" t="shared" si="7"/>
        <v>182****3230</v>
      </c>
      <c r="I42" s="1" t="s">
        <v>21</v>
      </c>
      <c r="J42" s="1">
        <v>4</v>
      </c>
      <c r="K42" s="1" t="s">
        <v>30</v>
      </c>
      <c r="L42" s="17" t="str">
        <f ca="1" t="shared" si="8"/>
        <v>81010000*****0734</v>
      </c>
      <c r="M42" s="1" t="s">
        <v>23</v>
      </c>
      <c r="N42" s="20">
        <v>1</v>
      </c>
      <c r="O42" s="1" t="s">
        <v>24</v>
      </c>
      <c r="P42" s="1">
        <f t="shared" ref="P42:P59" si="9">N42*150</f>
        <v>150</v>
      </c>
    </row>
    <row r="43" s="8" customFormat="1" ht="24" customHeight="1" spans="1:16">
      <c r="A43" s="1">
        <v>41</v>
      </c>
      <c r="B43" s="16" t="s">
        <v>17</v>
      </c>
      <c r="C43" s="16" t="s">
        <v>18</v>
      </c>
      <c r="D43" s="1" t="s">
        <v>19</v>
      </c>
      <c r="E43" s="1" t="s">
        <v>20</v>
      </c>
      <c r="F43" s="17" t="str">
        <f ca="1" t="shared" si="5"/>
        <v>唐*书</v>
      </c>
      <c r="G43" s="17" t="str">
        <f ca="1" t="shared" si="6"/>
        <v>422224********4010</v>
      </c>
      <c r="H43" s="17" t="str">
        <f ca="1" t="shared" si="7"/>
        <v>187****3308</v>
      </c>
      <c r="I43" s="1" t="s">
        <v>21</v>
      </c>
      <c r="J43" s="1">
        <v>6</v>
      </c>
      <c r="K43" s="1" t="s">
        <v>30</v>
      </c>
      <c r="L43" s="17" t="str">
        <f ca="1" t="shared" si="8"/>
        <v>81010000*****1158</v>
      </c>
      <c r="M43" s="1" t="s">
        <v>23</v>
      </c>
      <c r="N43" s="20">
        <v>4</v>
      </c>
      <c r="O43" s="1" t="s">
        <v>24</v>
      </c>
      <c r="P43" s="1">
        <f t="shared" si="9"/>
        <v>600</v>
      </c>
    </row>
    <row r="44" s="8" customFormat="1" ht="24" customHeight="1" spans="1:16">
      <c r="A44" s="1">
        <v>42</v>
      </c>
      <c r="B44" s="16" t="s">
        <v>17</v>
      </c>
      <c r="C44" s="16" t="s">
        <v>18</v>
      </c>
      <c r="D44" s="1" t="s">
        <v>19</v>
      </c>
      <c r="E44" s="1" t="s">
        <v>20</v>
      </c>
      <c r="F44" s="17" t="str">
        <f ca="1" t="shared" si="5"/>
        <v>唐*章</v>
      </c>
      <c r="G44" s="17" t="str">
        <f ca="1" t="shared" si="6"/>
        <v>422224********4014</v>
      </c>
      <c r="H44" s="17" t="str">
        <f ca="1" t="shared" si="7"/>
        <v>151****9285</v>
      </c>
      <c r="I44" s="1" t="s">
        <v>21</v>
      </c>
      <c r="J44" s="1">
        <v>2</v>
      </c>
      <c r="K44" s="1" t="s">
        <v>33</v>
      </c>
      <c r="L44" s="17" t="str">
        <f ca="1" t="shared" si="8"/>
        <v>81010000*****4072</v>
      </c>
      <c r="M44" s="1" t="s">
        <v>23</v>
      </c>
      <c r="N44" s="20">
        <v>1</v>
      </c>
      <c r="O44" s="1" t="s">
        <v>24</v>
      </c>
      <c r="P44" s="1">
        <f t="shared" si="9"/>
        <v>150</v>
      </c>
    </row>
    <row r="45" s="8" customFormat="1" ht="24" customHeight="1" spans="1:16">
      <c r="A45" s="1">
        <v>43</v>
      </c>
      <c r="B45" s="16" t="s">
        <v>17</v>
      </c>
      <c r="C45" s="16" t="s">
        <v>18</v>
      </c>
      <c r="D45" s="1" t="s">
        <v>19</v>
      </c>
      <c r="E45" s="1" t="s">
        <v>20</v>
      </c>
      <c r="F45" s="17" t="str">
        <f ca="1" t="shared" si="5"/>
        <v>唐*章</v>
      </c>
      <c r="G45" s="17" t="str">
        <f ca="1" t="shared" si="6"/>
        <v>422224********4011</v>
      </c>
      <c r="H45" s="17" t="str">
        <f ca="1" t="shared" si="7"/>
        <v>132****2772</v>
      </c>
      <c r="I45" s="1" t="s">
        <v>21</v>
      </c>
      <c r="J45" s="24">
        <v>3</v>
      </c>
      <c r="K45" s="1" t="s">
        <v>29</v>
      </c>
      <c r="L45" s="17" t="str">
        <f ca="1" t="shared" si="8"/>
        <v>81010000*****6502</v>
      </c>
      <c r="M45" s="1" t="s">
        <v>23</v>
      </c>
      <c r="N45" s="20">
        <v>2</v>
      </c>
      <c r="O45" s="1" t="s">
        <v>24</v>
      </c>
      <c r="P45" s="1">
        <f t="shared" si="9"/>
        <v>300</v>
      </c>
    </row>
    <row r="46" s="8" customFormat="1" ht="24" customHeight="1" spans="1:16">
      <c r="A46" s="1">
        <v>44</v>
      </c>
      <c r="B46" s="16" t="s">
        <v>17</v>
      </c>
      <c r="C46" s="16" t="s">
        <v>18</v>
      </c>
      <c r="D46" s="1" t="s">
        <v>19</v>
      </c>
      <c r="E46" s="1" t="s">
        <v>20</v>
      </c>
      <c r="F46" s="17" t="str">
        <f ca="1" t="shared" si="5"/>
        <v>匡*运</v>
      </c>
      <c r="G46" s="17" t="str">
        <f ca="1" t="shared" si="6"/>
        <v>422224********403X</v>
      </c>
      <c r="H46" s="17" t="str">
        <f ca="1" t="shared" si="7"/>
        <v>152****1126</v>
      </c>
      <c r="I46" s="1" t="s">
        <v>21</v>
      </c>
      <c r="J46" s="1">
        <v>5</v>
      </c>
      <c r="K46" s="1" t="s">
        <v>31</v>
      </c>
      <c r="L46" s="17" t="str">
        <f ca="1" t="shared" si="8"/>
        <v>81010000*****7073</v>
      </c>
      <c r="M46" s="1" t="s">
        <v>23</v>
      </c>
      <c r="N46" s="20">
        <v>2</v>
      </c>
      <c r="O46" s="1" t="s">
        <v>24</v>
      </c>
      <c r="P46" s="1">
        <f t="shared" si="9"/>
        <v>300</v>
      </c>
    </row>
    <row r="47" s="8" customFormat="1" ht="24" customHeight="1" spans="1:16">
      <c r="A47" s="1">
        <v>45</v>
      </c>
      <c r="B47" s="16" t="s">
        <v>17</v>
      </c>
      <c r="C47" s="16" t="s">
        <v>18</v>
      </c>
      <c r="D47" s="1" t="s">
        <v>19</v>
      </c>
      <c r="E47" s="1" t="s">
        <v>20</v>
      </c>
      <c r="F47" s="17" t="str">
        <f ca="1" t="shared" si="5"/>
        <v>匡*富</v>
      </c>
      <c r="G47" s="17" t="str">
        <f ca="1" t="shared" si="6"/>
        <v>422224********4039</v>
      </c>
      <c r="H47" s="17" t="str">
        <f ca="1" t="shared" si="7"/>
        <v>159****2628</v>
      </c>
      <c r="I47" s="1" t="s">
        <v>21</v>
      </c>
      <c r="J47" s="1">
        <v>3</v>
      </c>
      <c r="K47" s="1" t="s">
        <v>31</v>
      </c>
      <c r="L47" s="17" t="str">
        <f ca="1" t="shared" si="8"/>
        <v>62241212*****120</v>
      </c>
      <c r="M47" s="1" t="s">
        <v>23</v>
      </c>
      <c r="N47" s="20">
        <v>1</v>
      </c>
      <c r="O47" s="1" t="s">
        <v>24</v>
      </c>
      <c r="P47" s="1">
        <f t="shared" si="9"/>
        <v>150</v>
      </c>
    </row>
    <row r="48" s="8" customFormat="1" ht="24" customHeight="1" spans="1:16">
      <c r="A48" s="1">
        <v>46</v>
      </c>
      <c r="B48" s="16" t="s">
        <v>17</v>
      </c>
      <c r="C48" s="16" t="s">
        <v>18</v>
      </c>
      <c r="D48" s="1" t="s">
        <v>19</v>
      </c>
      <c r="E48" s="1" t="s">
        <v>20</v>
      </c>
      <c r="F48" s="17" t="str">
        <f ca="1" t="shared" si="5"/>
        <v>匡*贵</v>
      </c>
      <c r="G48" s="17" t="str">
        <f ca="1" t="shared" si="6"/>
        <v>422224********4030</v>
      </c>
      <c r="H48" s="17" t="str">
        <f ca="1" t="shared" si="7"/>
        <v>131****0616</v>
      </c>
      <c r="I48" s="1" t="s">
        <v>21</v>
      </c>
      <c r="J48" s="1">
        <v>4</v>
      </c>
      <c r="K48" s="1" t="s">
        <v>26</v>
      </c>
      <c r="L48" s="17" t="str">
        <f ca="1" t="shared" si="8"/>
        <v>81010000*****2559</v>
      </c>
      <c r="M48" s="1" t="s">
        <v>23</v>
      </c>
      <c r="N48" s="20">
        <v>1</v>
      </c>
      <c r="O48" s="1" t="s">
        <v>24</v>
      </c>
      <c r="P48" s="1">
        <f t="shared" si="9"/>
        <v>150</v>
      </c>
    </row>
    <row r="49" s="8" customFormat="1" ht="24" customHeight="1" spans="1:16">
      <c r="A49" s="1">
        <v>47</v>
      </c>
      <c r="B49" s="16" t="s">
        <v>17</v>
      </c>
      <c r="C49" s="16" t="s">
        <v>18</v>
      </c>
      <c r="D49" s="1" t="s">
        <v>19</v>
      </c>
      <c r="E49" s="1" t="s">
        <v>20</v>
      </c>
      <c r="F49" s="17" t="str">
        <f ca="1" t="shared" si="5"/>
        <v>唐*章</v>
      </c>
      <c r="G49" s="17" t="str">
        <f ca="1" t="shared" si="6"/>
        <v>422224********4013</v>
      </c>
      <c r="H49" s="17" t="str">
        <f ca="1" t="shared" si="7"/>
        <v>152****2008</v>
      </c>
      <c r="I49" s="1" t="s">
        <v>21</v>
      </c>
      <c r="J49" s="1">
        <v>2</v>
      </c>
      <c r="K49" s="1" t="s">
        <v>22</v>
      </c>
      <c r="L49" s="17" t="str">
        <f ca="1" t="shared" si="8"/>
        <v>81010000*****7787</v>
      </c>
      <c r="M49" s="1" t="s">
        <v>23</v>
      </c>
      <c r="N49" s="20">
        <v>1</v>
      </c>
      <c r="O49" s="1" t="s">
        <v>24</v>
      </c>
      <c r="P49" s="1">
        <f t="shared" si="9"/>
        <v>150</v>
      </c>
    </row>
    <row r="50" s="8" customFormat="1" ht="24" customHeight="1" spans="1:16">
      <c r="A50" s="1">
        <v>48</v>
      </c>
      <c r="B50" s="16" t="s">
        <v>17</v>
      </c>
      <c r="C50" s="16" t="s">
        <v>18</v>
      </c>
      <c r="D50" s="1" t="s">
        <v>19</v>
      </c>
      <c r="E50" s="1" t="s">
        <v>20</v>
      </c>
      <c r="F50" s="17" t="str">
        <f ca="1" t="shared" si="5"/>
        <v>朱*堂</v>
      </c>
      <c r="G50" s="17" t="str">
        <f ca="1" t="shared" si="6"/>
        <v>422224********4011</v>
      </c>
      <c r="H50" s="17" t="str">
        <f ca="1" t="shared" si="7"/>
        <v>187****0633</v>
      </c>
      <c r="I50" s="1" t="s">
        <v>21</v>
      </c>
      <c r="J50" s="1">
        <v>5</v>
      </c>
      <c r="K50" s="1" t="s">
        <v>22</v>
      </c>
      <c r="L50" s="17" t="str">
        <f ca="1" t="shared" si="8"/>
        <v>81010000*****7630</v>
      </c>
      <c r="M50" s="1" t="s">
        <v>23</v>
      </c>
      <c r="N50" s="20">
        <v>2</v>
      </c>
      <c r="O50" s="1" t="s">
        <v>24</v>
      </c>
      <c r="P50" s="1">
        <f t="shared" si="9"/>
        <v>300</v>
      </c>
    </row>
    <row r="51" s="8" customFormat="1" ht="24" customHeight="1" spans="1:16">
      <c r="A51" s="1">
        <v>49</v>
      </c>
      <c r="B51" s="16" t="s">
        <v>17</v>
      </c>
      <c r="C51" s="16" t="s">
        <v>18</v>
      </c>
      <c r="D51" s="1" t="s">
        <v>19</v>
      </c>
      <c r="E51" s="1" t="s">
        <v>20</v>
      </c>
      <c r="F51" s="17" t="str">
        <f ca="1" t="shared" si="5"/>
        <v>张*涛</v>
      </c>
      <c r="G51" s="17" t="str">
        <f ca="1" t="shared" si="6"/>
        <v>422224********403X</v>
      </c>
      <c r="H51" s="17" t="str">
        <f ca="1" t="shared" si="7"/>
        <v>159****1326</v>
      </c>
      <c r="I51" s="1" t="s">
        <v>21</v>
      </c>
      <c r="J51" s="1">
        <v>6</v>
      </c>
      <c r="K51" s="1" t="s">
        <v>25</v>
      </c>
      <c r="L51" s="17" t="str">
        <f ca="1" t="shared" si="8"/>
        <v>81010000*****8113</v>
      </c>
      <c r="M51" s="1" t="s">
        <v>23</v>
      </c>
      <c r="N51" s="20">
        <v>1</v>
      </c>
      <c r="O51" s="1" t="s">
        <v>24</v>
      </c>
      <c r="P51" s="1">
        <f t="shared" si="9"/>
        <v>150</v>
      </c>
    </row>
    <row r="52" s="8" customFormat="1" ht="24" customHeight="1" spans="1:16">
      <c r="A52" s="1">
        <v>50</v>
      </c>
      <c r="B52" s="16" t="s">
        <v>17</v>
      </c>
      <c r="C52" s="16" t="s">
        <v>18</v>
      </c>
      <c r="D52" s="1" t="s">
        <v>19</v>
      </c>
      <c r="E52" s="1" t="s">
        <v>20</v>
      </c>
      <c r="F52" s="17" t="str">
        <f ca="1" t="shared" si="5"/>
        <v>陈*付</v>
      </c>
      <c r="G52" s="17" t="str">
        <f ca="1" t="shared" si="6"/>
        <v>422224********4010</v>
      </c>
      <c r="H52" s="17" t="str">
        <f ca="1" t="shared" si="7"/>
        <v>159****0241</v>
      </c>
      <c r="I52" s="1" t="s">
        <v>21</v>
      </c>
      <c r="J52" s="1">
        <v>3</v>
      </c>
      <c r="K52" s="1" t="s">
        <v>34</v>
      </c>
      <c r="L52" s="17" t="str">
        <f ca="1" t="shared" si="8"/>
        <v>81010000*****6965</v>
      </c>
      <c r="M52" s="1" t="s">
        <v>23</v>
      </c>
      <c r="N52" s="20">
        <v>2</v>
      </c>
      <c r="O52" s="1" t="s">
        <v>24</v>
      </c>
      <c r="P52" s="1">
        <f t="shared" si="9"/>
        <v>300</v>
      </c>
    </row>
    <row r="53" s="8" customFormat="1" ht="24" customHeight="1" spans="1:16">
      <c r="A53" s="1">
        <v>51</v>
      </c>
      <c r="B53" s="16" t="s">
        <v>17</v>
      </c>
      <c r="C53" s="16" t="s">
        <v>18</v>
      </c>
      <c r="D53" s="1" t="s">
        <v>19</v>
      </c>
      <c r="E53" s="1" t="s">
        <v>20</v>
      </c>
      <c r="F53" s="17" t="str">
        <f ca="1" t="shared" si="5"/>
        <v>董*书</v>
      </c>
      <c r="G53" s="17" t="str">
        <f ca="1" t="shared" si="6"/>
        <v>422224********4017</v>
      </c>
      <c r="H53" s="17" t="str">
        <f ca="1" t="shared" si="7"/>
        <v>177****7827</v>
      </c>
      <c r="I53" s="1" t="s">
        <v>21</v>
      </c>
      <c r="J53" s="1">
        <v>3</v>
      </c>
      <c r="K53" s="1" t="s">
        <v>32</v>
      </c>
      <c r="L53" s="17" t="str">
        <f ca="1" t="shared" si="8"/>
        <v>81010000*****5178</v>
      </c>
      <c r="M53" s="1" t="s">
        <v>23</v>
      </c>
      <c r="N53" s="20">
        <v>2</v>
      </c>
      <c r="O53" s="1" t="s">
        <v>24</v>
      </c>
      <c r="P53" s="1">
        <f t="shared" si="9"/>
        <v>300</v>
      </c>
    </row>
    <row r="54" s="8" customFormat="1" ht="24" customHeight="1" spans="1:16">
      <c r="A54" s="1">
        <v>52</v>
      </c>
      <c r="B54" s="16" t="s">
        <v>17</v>
      </c>
      <c r="C54" s="16" t="s">
        <v>18</v>
      </c>
      <c r="D54" s="1" t="s">
        <v>19</v>
      </c>
      <c r="E54" s="1" t="s">
        <v>20</v>
      </c>
      <c r="F54" s="17" t="str">
        <f ca="1" t="shared" si="5"/>
        <v>李*敏</v>
      </c>
      <c r="G54" s="17" t="str">
        <f ca="1" t="shared" si="6"/>
        <v>422224********4018</v>
      </c>
      <c r="H54" s="17" t="str">
        <f ca="1" t="shared" si="7"/>
        <v>159****4915</v>
      </c>
      <c r="I54" s="1" t="s">
        <v>21</v>
      </c>
      <c r="J54" s="1">
        <v>5</v>
      </c>
      <c r="K54" s="1" t="s">
        <v>32</v>
      </c>
      <c r="L54" s="17" t="str">
        <f ca="1" t="shared" si="8"/>
        <v>81010000*****4780</v>
      </c>
      <c r="M54" s="1" t="s">
        <v>23</v>
      </c>
      <c r="N54" s="20">
        <v>2</v>
      </c>
      <c r="O54" s="1" t="s">
        <v>24</v>
      </c>
      <c r="P54" s="1">
        <f t="shared" si="9"/>
        <v>300</v>
      </c>
    </row>
    <row r="55" s="8" customFormat="1" ht="24" customHeight="1" spans="1:16">
      <c r="A55" s="1">
        <v>53</v>
      </c>
      <c r="B55" s="16" t="s">
        <v>17</v>
      </c>
      <c r="C55" s="16" t="s">
        <v>18</v>
      </c>
      <c r="D55" s="1" t="s">
        <v>19</v>
      </c>
      <c r="E55" s="1" t="s">
        <v>20</v>
      </c>
      <c r="F55" s="17" t="str">
        <f ca="1" t="shared" si="5"/>
        <v>周*翠</v>
      </c>
      <c r="G55" s="17" t="str">
        <f ca="1" t="shared" si="6"/>
        <v>422224********4026</v>
      </c>
      <c r="H55" s="17" t="str">
        <f ca="1" t="shared" si="7"/>
        <v>134****5154</v>
      </c>
      <c r="I55" s="1" t="s">
        <v>21</v>
      </c>
      <c r="J55" s="21">
        <v>4</v>
      </c>
      <c r="K55" s="1" t="s">
        <v>25</v>
      </c>
      <c r="L55" s="17" t="str">
        <f ca="1" t="shared" si="8"/>
        <v>81010000*****5625</v>
      </c>
      <c r="M55" s="1" t="s">
        <v>23</v>
      </c>
      <c r="N55" s="20">
        <v>2</v>
      </c>
      <c r="O55" s="1" t="s">
        <v>24</v>
      </c>
      <c r="P55" s="1">
        <f t="shared" si="9"/>
        <v>300</v>
      </c>
    </row>
    <row r="56" s="8" customFormat="1" ht="24" customHeight="1" spans="1:16">
      <c r="A56" s="1">
        <v>54</v>
      </c>
      <c r="B56" s="16" t="s">
        <v>17</v>
      </c>
      <c r="C56" s="16" t="s">
        <v>18</v>
      </c>
      <c r="D56" s="1" t="s">
        <v>19</v>
      </c>
      <c r="E56" s="1" t="s">
        <v>20</v>
      </c>
      <c r="F56" s="17" t="str">
        <f ca="1" t="shared" si="5"/>
        <v>匡*富</v>
      </c>
      <c r="G56" s="17" t="str">
        <f ca="1" t="shared" si="6"/>
        <v>420983********4098</v>
      </c>
      <c r="H56" s="17" t="str">
        <f ca="1" t="shared" si="7"/>
        <v>155****7166</v>
      </c>
      <c r="I56" s="1" t="s">
        <v>21</v>
      </c>
      <c r="J56" s="1">
        <v>1</v>
      </c>
      <c r="K56" s="1" t="s">
        <v>28</v>
      </c>
      <c r="L56" s="17" t="str">
        <f ca="1" t="shared" si="8"/>
        <v>81010000*****6624</v>
      </c>
      <c r="M56" s="1" t="s">
        <v>23</v>
      </c>
      <c r="N56" s="20">
        <v>1</v>
      </c>
      <c r="O56" s="1" t="s">
        <v>24</v>
      </c>
      <c r="P56" s="1">
        <f t="shared" si="9"/>
        <v>150</v>
      </c>
    </row>
    <row r="57" s="8" customFormat="1" ht="24" customHeight="1" spans="1:16">
      <c r="A57" s="1">
        <v>55</v>
      </c>
      <c r="B57" s="16" t="s">
        <v>17</v>
      </c>
      <c r="C57" s="16" t="s">
        <v>18</v>
      </c>
      <c r="D57" s="1" t="s">
        <v>19</v>
      </c>
      <c r="E57" s="1" t="s">
        <v>20</v>
      </c>
      <c r="F57" s="17" t="str">
        <f ca="1" t="shared" si="5"/>
        <v>唐*忠</v>
      </c>
      <c r="G57" s="17" t="str">
        <f ca="1" t="shared" si="6"/>
        <v>422224********4012</v>
      </c>
      <c r="H57" s="17" t="str">
        <f ca="1" t="shared" si="7"/>
        <v>176****1714</v>
      </c>
      <c r="I57" s="1" t="s">
        <v>21</v>
      </c>
      <c r="J57" s="1">
        <v>3</v>
      </c>
      <c r="K57" s="1" t="s">
        <v>30</v>
      </c>
      <c r="L57" s="17" t="str">
        <f ca="1" t="shared" si="8"/>
        <v>81010000*****5928</v>
      </c>
      <c r="M57" s="1" t="s">
        <v>23</v>
      </c>
      <c r="N57" s="20">
        <v>2</v>
      </c>
      <c r="O57" s="1" t="s">
        <v>24</v>
      </c>
      <c r="P57" s="1">
        <f t="shared" si="9"/>
        <v>300</v>
      </c>
    </row>
    <row r="58" s="8" customFormat="1" ht="24" customHeight="1" spans="1:16">
      <c r="A58" s="1">
        <v>56</v>
      </c>
      <c r="B58" s="16" t="s">
        <v>17</v>
      </c>
      <c r="C58" s="16" t="s">
        <v>18</v>
      </c>
      <c r="D58" s="1" t="s">
        <v>19</v>
      </c>
      <c r="E58" s="1" t="s">
        <v>20</v>
      </c>
      <c r="F58" s="17" t="str">
        <f ca="1" t="shared" si="5"/>
        <v>朱*宏</v>
      </c>
      <c r="G58" s="17" t="str">
        <f ca="1" t="shared" si="6"/>
        <v>422224********4017</v>
      </c>
      <c r="H58" s="17" t="str">
        <f ca="1" t="shared" si="7"/>
        <v>134****1385</v>
      </c>
      <c r="I58" s="1" t="s">
        <v>21</v>
      </c>
      <c r="J58" s="1">
        <v>4</v>
      </c>
      <c r="K58" s="1" t="s">
        <v>22</v>
      </c>
      <c r="L58" s="17" t="str">
        <f ca="1" t="shared" si="8"/>
        <v>81010000*****0170</v>
      </c>
      <c r="M58" s="1" t="s">
        <v>23</v>
      </c>
      <c r="N58" s="20">
        <v>2</v>
      </c>
      <c r="O58" s="1" t="s">
        <v>24</v>
      </c>
      <c r="P58" s="1">
        <f t="shared" si="9"/>
        <v>300</v>
      </c>
    </row>
    <row r="59" s="8" customFormat="1" ht="24" customHeight="1" spans="1:16">
      <c r="A59" s="1">
        <v>57</v>
      </c>
      <c r="B59" s="16" t="s">
        <v>17</v>
      </c>
      <c r="C59" s="16" t="s">
        <v>18</v>
      </c>
      <c r="D59" s="1" t="s">
        <v>19</v>
      </c>
      <c r="E59" s="1" t="s">
        <v>20</v>
      </c>
      <c r="F59" s="17" t="str">
        <f ca="1" t="shared" si="5"/>
        <v>汪*华</v>
      </c>
      <c r="G59" s="17" t="str">
        <f ca="1" t="shared" si="6"/>
        <v>422224********4043</v>
      </c>
      <c r="H59" s="17" t="str">
        <f ca="1" t="shared" si="7"/>
        <v>177****9843</v>
      </c>
      <c r="I59" s="1" t="s">
        <v>21</v>
      </c>
      <c r="J59" s="1">
        <v>5</v>
      </c>
      <c r="K59" s="1" t="s">
        <v>32</v>
      </c>
      <c r="L59" s="17" t="str">
        <f ca="1" t="shared" si="8"/>
        <v>62152310*****669</v>
      </c>
      <c r="M59" s="1" t="s">
        <v>23</v>
      </c>
      <c r="N59" s="20">
        <v>4</v>
      </c>
      <c r="O59" s="1" t="s">
        <v>24</v>
      </c>
      <c r="P59" s="1">
        <f t="shared" si="9"/>
        <v>600</v>
      </c>
    </row>
    <row r="60" s="8" customFormat="1" ht="24" customHeight="1" spans="1:16">
      <c r="A60" s="1"/>
      <c r="B60" s="16"/>
      <c r="C60" s="16"/>
      <c r="D60" s="1"/>
      <c r="E60" s="1"/>
      <c r="F60" s="1"/>
      <c r="G60" s="16"/>
      <c r="H60" s="1"/>
      <c r="I60" s="1"/>
      <c r="J60" s="1"/>
      <c r="K60" s="1"/>
      <c r="L60" s="1"/>
      <c r="M60" s="1"/>
      <c r="N60" s="20"/>
      <c r="O60" s="1"/>
      <c r="P60" s="25"/>
    </row>
    <row r="61" s="8" customFormat="1" ht="24" customHeight="1" spans="1:16">
      <c r="A61" s="18" t="s">
        <v>35</v>
      </c>
      <c r="B61" s="19"/>
      <c r="C61" s="16"/>
      <c r="D61" s="1"/>
      <c r="E61" s="1"/>
      <c r="F61" s="1"/>
      <c r="G61" s="16"/>
      <c r="H61" s="1"/>
      <c r="I61" s="1"/>
      <c r="J61" s="1"/>
      <c r="K61" s="1"/>
      <c r="L61" s="1"/>
      <c r="M61" s="1"/>
      <c r="N61" s="26">
        <f>SUM(N3:N60)</f>
        <v>126</v>
      </c>
      <c r="O61" s="1"/>
      <c r="P61" s="27">
        <f>SUM(P3:P60)</f>
        <v>18900</v>
      </c>
    </row>
  </sheetData>
  <mergeCells count="2">
    <mergeCell ref="A1:P1"/>
    <mergeCell ref="A61:B61"/>
  </mergeCells>
  <dataValidations count="10">
    <dataValidation allowBlank="1" showInputMessage="1" showErrorMessage="1" sqref="S59:XFD59 J50:J52 J57:J59 N23:N59 P3:P59 Q60:XFD152 A60:P152 S23:XFD58"/>
    <dataValidation type="list" showInputMessage="1" showErrorMessage="1" sqref="B3:B59 B153:B1048576">
      <formula1>市州</formula1>
    </dataValidation>
    <dataValidation type="list" allowBlank="1" showInputMessage="1" showErrorMessage="1" sqref="C3:C59 C153:C1048576">
      <formula1>INDIRECT($B3)</formula1>
    </dataValidation>
    <dataValidation type="textLength" operator="equal" allowBlank="1" showInputMessage="1" showErrorMessage="1" sqref="G153:G1048576">
      <formula1>18</formula1>
    </dataValidation>
    <dataValidation type="list" allowBlank="1" showInputMessage="1" showErrorMessage="1" sqref="I3:I59">
      <formula1>"特困供养人员,低保户,返贫监测对象,其他困难户,一般户"</formula1>
    </dataValidation>
    <dataValidation type="list" allowBlank="1" showInputMessage="1" showErrorMessage="1" sqref="I153:I1048576">
      <formula1>"特困供养人员,低保户,其他困难户,一般户"</formula1>
    </dataValidation>
    <dataValidation type="list" allowBlank="1" showInputMessage="1" showErrorMessage="1" sqref="M3:M59">
      <formula1>"洪涝灾害,干旱灾害,地质灾害,台风灾害,地震灾害,风雹灾害,雪灾,低温冷冻灾害,沙尘暴灾害,森林草原火灾,海洋灾害,生物灾害"</formula1>
    </dataValidation>
    <dataValidation type="whole" operator="greaterThanOrEqual" allowBlank="1" showInputMessage="1" showErrorMessage="1" sqref="N3:N22 N153:N1048576">
      <formula1>0</formula1>
    </dataValidation>
    <dataValidation type="list" allowBlank="1" showInputMessage="1" showErrorMessage="1" sqref="O3:O59 O153:P1048576">
      <formula1>"一类,二类,三类,其他"</formula1>
    </dataValidation>
    <dataValidation type="whole" operator="greaterThan" allowBlank="1" showInputMessage="1" showErrorMessage="1" sqref="J153:M1048576">
      <formula1>0</formula1>
    </dataValidation>
  </dataValidations>
  <pageMargins left="0.7" right="0.7" top="0.75" bottom="0.75" header="0.3" footer="0.3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24" sqref="A24"/>
    </sheetView>
  </sheetViews>
  <sheetFormatPr defaultColWidth="9" defaultRowHeight="14.4"/>
  <cols>
    <col min="1" max="4" width="17.25" customWidth="1"/>
    <col min="5" max="5" width="15.1296296296296" customWidth="1"/>
    <col min="7" max="7" width="13" customWidth="1"/>
    <col min="13" max="13" width="21.3796296296296" customWidth="1"/>
    <col min="17" max="17" width="11" customWidth="1"/>
  </cols>
  <sheetData>
    <row r="1" spans="1:17">
      <c r="A1" s="6" t="s">
        <v>36</v>
      </c>
      <c r="B1" s="6" t="s">
        <v>37</v>
      </c>
      <c r="C1" s="6" t="s">
        <v>38</v>
      </c>
      <c r="D1" s="6" t="s">
        <v>39</v>
      </c>
      <c r="E1" s="6" t="s">
        <v>40</v>
      </c>
      <c r="F1" s="6" t="s">
        <v>41</v>
      </c>
      <c r="G1" s="6" t="s">
        <v>42</v>
      </c>
      <c r="H1" s="6" t="s">
        <v>43</v>
      </c>
      <c r="I1" s="6" t="s">
        <v>44</v>
      </c>
      <c r="J1" s="6" t="s">
        <v>45</v>
      </c>
      <c r="K1" s="6" t="s">
        <v>46</v>
      </c>
      <c r="L1" s="6" t="s">
        <v>17</v>
      </c>
      <c r="M1" s="6" t="s">
        <v>47</v>
      </c>
      <c r="N1" s="6" t="s">
        <v>48</v>
      </c>
      <c r="O1" s="6" t="s">
        <v>49</v>
      </c>
      <c r="P1" s="6" t="s">
        <v>50</v>
      </c>
      <c r="Q1" s="6" t="s">
        <v>51</v>
      </c>
    </row>
    <row r="2" spans="1:17">
      <c r="A2" s="6" t="s">
        <v>52</v>
      </c>
      <c r="B2" s="6" t="s">
        <v>53</v>
      </c>
      <c r="C2" s="6" t="s">
        <v>54</v>
      </c>
      <c r="D2" s="6" t="s">
        <v>55</v>
      </c>
      <c r="E2" s="6" t="s">
        <v>56</v>
      </c>
      <c r="F2" s="6" t="s">
        <v>57</v>
      </c>
      <c r="G2" s="6" t="s">
        <v>58</v>
      </c>
      <c r="H2" s="6" t="s">
        <v>59</v>
      </c>
      <c r="I2" s="6" t="s">
        <v>60</v>
      </c>
      <c r="J2" s="6" t="s">
        <v>61</v>
      </c>
      <c r="K2" s="6" t="s">
        <v>62</v>
      </c>
      <c r="L2" s="6" t="s">
        <v>63</v>
      </c>
      <c r="M2" s="6" t="s">
        <v>64</v>
      </c>
      <c r="N2" s="6" t="s">
        <v>48</v>
      </c>
      <c r="O2" s="6" t="s">
        <v>49</v>
      </c>
      <c r="P2" s="6" t="s">
        <v>50</v>
      </c>
      <c r="Q2" s="6" t="s">
        <v>51</v>
      </c>
    </row>
    <row r="3" spans="1:13">
      <c r="A3" s="6" t="s">
        <v>65</v>
      </c>
      <c r="B3" s="6" t="s">
        <v>66</v>
      </c>
      <c r="C3" s="6" t="s">
        <v>67</v>
      </c>
      <c r="D3" s="6" t="s">
        <v>68</v>
      </c>
      <c r="E3" s="6" t="s">
        <v>69</v>
      </c>
      <c r="F3" s="6" t="s">
        <v>70</v>
      </c>
      <c r="G3" s="6" t="s">
        <v>71</v>
      </c>
      <c r="H3" s="6" t="s">
        <v>72</v>
      </c>
      <c r="I3" s="6" t="s">
        <v>73</v>
      </c>
      <c r="J3" s="6" t="s">
        <v>74</v>
      </c>
      <c r="K3" s="6" t="s">
        <v>75</v>
      </c>
      <c r="L3" s="6" t="s">
        <v>76</v>
      </c>
      <c r="M3" s="6" t="s">
        <v>77</v>
      </c>
    </row>
    <row r="4" spans="1:13">
      <c r="A4" s="6" t="s">
        <v>78</v>
      </c>
      <c r="B4" s="6" t="s">
        <v>79</v>
      </c>
      <c r="C4" s="6" t="s">
        <v>80</v>
      </c>
      <c r="D4" s="6" t="s">
        <v>81</v>
      </c>
      <c r="E4" s="6" t="s">
        <v>82</v>
      </c>
      <c r="F4" s="6" t="s">
        <v>83</v>
      </c>
      <c r="G4" s="6" t="s">
        <v>84</v>
      </c>
      <c r="H4" s="6" t="s">
        <v>85</v>
      </c>
      <c r="I4" s="6" t="s">
        <v>86</v>
      </c>
      <c r="J4" s="6" t="s">
        <v>87</v>
      </c>
      <c r="K4" s="6" t="s">
        <v>88</v>
      </c>
      <c r="L4" s="6" t="s">
        <v>18</v>
      </c>
      <c r="M4" s="6" t="s">
        <v>89</v>
      </c>
    </row>
    <row r="5" spans="1:13">
      <c r="A5" s="6" t="s">
        <v>90</v>
      </c>
      <c r="B5" s="6" t="s">
        <v>91</v>
      </c>
      <c r="C5" s="6" t="s">
        <v>92</v>
      </c>
      <c r="D5" s="6" t="s">
        <v>93</v>
      </c>
      <c r="E5" s="6" t="s">
        <v>94</v>
      </c>
      <c r="F5" s="6" t="s">
        <v>95</v>
      </c>
      <c r="G5" s="6" t="s">
        <v>96</v>
      </c>
      <c r="H5" s="6" t="s">
        <v>97</v>
      </c>
      <c r="I5" s="6" t="s">
        <v>98</v>
      </c>
      <c r="J5" s="6" t="s">
        <v>99</v>
      </c>
      <c r="K5" s="6" t="s">
        <v>100</v>
      </c>
      <c r="L5" s="6" t="s">
        <v>101</v>
      </c>
      <c r="M5" s="6" t="s">
        <v>102</v>
      </c>
    </row>
    <row r="6" spans="1:13">
      <c r="A6" s="6" t="s">
        <v>103</v>
      </c>
      <c r="B6" s="6" t="s">
        <v>104</v>
      </c>
      <c r="C6" s="6" t="s">
        <v>105</v>
      </c>
      <c r="D6" s="6" t="s">
        <v>106</v>
      </c>
      <c r="E6" s="6" t="s">
        <v>107</v>
      </c>
      <c r="F6" s="6" t="s">
        <v>108</v>
      </c>
      <c r="G6" s="6" t="s">
        <v>109</v>
      </c>
      <c r="H6" s="6" t="s">
        <v>110</v>
      </c>
      <c r="I6" s="6" t="s">
        <v>111</v>
      </c>
      <c r="J6" s="6" t="s">
        <v>112</v>
      </c>
      <c r="K6" s="6" t="s">
        <v>113</v>
      </c>
      <c r="L6" s="6" t="s">
        <v>114</v>
      </c>
      <c r="M6" s="6" t="s">
        <v>115</v>
      </c>
    </row>
    <row r="7" spans="1:13">
      <c r="A7" s="6" t="s">
        <v>116</v>
      </c>
      <c r="B7" s="6" t="s">
        <v>117</v>
      </c>
      <c r="C7" s="6" t="s">
        <v>118</v>
      </c>
      <c r="D7" s="6" t="s">
        <v>119</v>
      </c>
      <c r="E7" s="6" t="s">
        <v>120</v>
      </c>
      <c r="G7" s="6" t="s">
        <v>121</v>
      </c>
      <c r="H7" s="6" t="s">
        <v>122</v>
      </c>
      <c r="I7" s="6" t="s">
        <v>123</v>
      </c>
      <c r="J7" s="6" t="s">
        <v>124</v>
      </c>
      <c r="K7" s="6" t="s">
        <v>125</v>
      </c>
      <c r="M7" s="6" t="s">
        <v>126</v>
      </c>
    </row>
    <row r="8" spans="1:13">
      <c r="A8" s="6" t="s">
        <v>127</v>
      </c>
      <c r="B8" s="6" t="s">
        <v>128</v>
      </c>
      <c r="C8" s="6" t="s">
        <v>129</v>
      </c>
      <c r="D8" s="6" t="s">
        <v>130</v>
      </c>
      <c r="E8" s="6" t="s">
        <v>131</v>
      </c>
      <c r="G8" s="6" t="s">
        <v>132</v>
      </c>
      <c r="H8" s="6" t="s">
        <v>133</v>
      </c>
      <c r="I8" s="6" t="s">
        <v>134</v>
      </c>
      <c r="J8" s="6" t="s">
        <v>135</v>
      </c>
      <c r="K8" s="6" t="s">
        <v>114</v>
      </c>
      <c r="L8" s="7"/>
      <c r="M8" s="6" t="s">
        <v>136</v>
      </c>
    </row>
    <row r="9" spans="1:13">
      <c r="A9" s="6" t="s">
        <v>137</v>
      </c>
      <c r="C9" s="6" t="s">
        <v>138</v>
      </c>
      <c r="D9" s="6" t="s">
        <v>139</v>
      </c>
      <c r="E9" s="6" t="s">
        <v>140</v>
      </c>
      <c r="H9" s="6" t="s">
        <v>141</v>
      </c>
      <c r="I9" s="6" t="s">
        <v>142</v>
      </c>
      <c r="J9" s="6" t="s">
        <v>143</v>
      </c>
      <c r="M9" s="6" t="s">
        <v>144</v>
      </c>
    </row>
    <row r="10" spans="1:10">
      <c r="A10" s="6" t="s">
        <v>145</v>
      </c>
      <c r="C10" s="6" t="s">
        <v>146</v>
      </c>
      <c r="D10" s="6" t="s">
        <v>147</v>
      </c>
      <c r="E10" s="6" t="s">
        <v>148</v>
      </c>
      <c r="H10" s="6" t="s">
        <v>149</v>
      </c>
      <c r="I10" s="6" t="s">
        <v>150</v>
      </c>
      <c r="J10" s="6" t="s">
        <v>151</v>
      </c>
    </row>
    <row r="11" spans="1:10">
      <c r="A11" s="6" t="s">
        <v>152</v>
      </c>
      <c r="C11" s="6" t="s">
        <v>153</v>
      </c>
      <c r="D11" s="6" t="s">
        <v>154</v>
      </c>
      <c r="E11" s="6" t="s">
        <v>155</v>
      </c>
      <c r="H11" s="6" t="s">
        <v>156</v>
      </c>
      <c r="I11" s="6" t="s">
        <v>157</v>
      </c>
      <c r="J11" s="6" t="s">
        <v>158</v>
      </c>
    </row>
    <row r="12" spans="1:10">
      <c r="A12" s="6" t="s">
        <v>159</v>
      </c>
      <c r="D12" s="6" t="s">
        <v>160</v>
      </c>
      <c r="E12" s="6" t="s">
        <v>161</v>
      </c>
      <c r="I12" s="6" t="s">
        <v>149</v>
      </c>
      <c r="J12" s="6" t="s">
        <v>162</v>
      </c>
    </row>
    <row r="13" spans="1:10">
      <c r="A13" s="6" t="s">
        <v>163</v>
      </c>
      <c r="D13" s="6" t="s">
        <v>164</v>
      </c>
      <c r="E13" s="6" t="s">
        <v>165</v>
      </c>
      <c r="J13" s="6" t="s">
        <v>149</v>
      </c>
    </row>
    <row r="14" spans="1:10">
      <c r="A14" s="6" t="s">
        <v>166</v>
      </c>
      <c r="D14" s="6" t="s">
        <v>167</v>
      </c>
      <c r="J14" s="6" t="s">
        <v>168</v>
      </c>
    </row>
    <row r="15" spans="1:4">
      <c r="A15" s="6" t="s">
        <v>169</v>
      </c>
      <c r="D15" s="6" t="s">
        <v>149</v>
      </c>
    </row>
    <row r="16" spans="1:1">
      <c r="A16" s="6" t="s">
        <v>170</v>
      </c>
    </row>
    <row r="17" spans="1:1">
      <c r="A17" t="s">
        <v>171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7"/>
  <sheetViews>
    <sheetView workbookViewId="0">
      <selection activeCell="I12" sqref="I12"/>
    </sheetView>
  </sheetViews>
  <sheetFormatPr defaultColWidth="8.88888888888889" defaultRowHeight="14.4" outlineLevelCol="1"/>
  <cols>
    <col min="2" max="2" width="19" customWidth="1"/>
  </cols>
  <sheetData>
    <row r="1" spans="1:2">
      <c r="A1" s="1" t="s">
        <v>172</v>
      </c>
      <c r="B1" s="1" t="s">
        <v>173</v>
      </c>
    </row>
    <row r="2" spans="1:2">
      <c r="A2" s="1" t="s">
        <v>174</v>
      </c>
      <c r="B2" s="1" t="s">
        <v>175</v>
      </c>
    </row>
    <row r="3" spans="1:2">
      <c r="A3" s="1" t="s">
        <v>176</v>
      </c>
      <c r="B3" s="1" t="s">
        <v>177</v>
      </c>
    </row>
    <row r="4" spans="1:2">
      <c r="A4" s="2" t="s">
        <v>178</v>
      </c>
      <c r="B4" s="3" t="s">
        <v>179</v>
      </c>
    </row>
    <row r="5" spans="1:2">
      <c r="A5" s="1" t="s">
        <v>180</v>
      </c>
      <c r="B5" s="1" t="s">
        <v>181</v>
      </c>
    </row>
    <row r="6" spans="1:2">
      <c r="A6" s="2" t="s">
        <v>182</v>
      </c>
      <c r="B6" s="3" t="s">
        <v>183</v>
      </c>
    </row>
    <row r="7" spans="1:2">
      <c r="A7" s="2" t="s">
        <v>184</v>
      </c>
      <c r="B7" s="3" t="s">
        <v>185</v>
      </c>
    </row>
    <row r="8" spans="1:2">
      <c r="A8" s="1" t="s">
        <v>186</v>
      </c>
      <c r="B8" s="1" t="s">
        <v>187</v>
      </c>
    </row>
    <row r="9" spans="1:2">
      <c r="A9" s="1" t="s">
        <v>188</v>
      </c>
      <c r="B9" s="1" t="s">
        <v>189</v>
      </c>
    </row>
    <row r="10" spans="1:2">
      <c r="A10" s="1" t="s">
        <v>190</v>
      </c>
      <c r="B10" s="1" t="s">
        <v>191</v>
      </c>
    </row>
    <row r="11" spans="1:2">
      <c r="A11" s="2" t="s">
        <v>192</v>
      </c>
      <c r="B11" s="3" t="s">
        <v>193</v>
      </c>
    </row>
    <row r="12" spans="1:2">
      <c r="A12" s="2" t="s">
        <v>194</v>
      </c>
      <c r="B12" s="3" t="s">
        <v>195</v>
      </c>
    </row>
    <row r="13" spans="1:2">
      <c r="A13" s="2" t="s">
        <v>196</v>
      </c>
      <c r="B13" s="3" t="s">
        <v>197</v>
      </c>
    </row>
    <row r="14" spans="1:2">
      <c r="A14" s="2" t="s">
        <v>198</v>
      </c>
      <c r="B14" s="3" t="s">
        <v>199</v>
      </c>
    </row>
    <row r="15" spans="1:2">
      <c r="A15" s="1" t="s">
        <v>200</v>
      </c>
      <c r="B15" s="1" t="s">
        <v>201</v>
      </c>
    </row>
    <row r="16" spans="1:2">
      <c r="A16" s="1" t="s">
        <v>202</v>
      </c>
      <c r="B16" s="1" t="s">
        <v>203</v>
      </c>
    </row>
    <row r="17" spans="1:2">
      <c r="A17" s="2" t="s">
        <v>204</v>
      </c>
      <c r="B17" s="3" t="s">
        <v>205</v>
      </c>
    </row>
    <row r="18" spans="1:2">
      <c r="A18" s="2" t="s">
        <v>206</v>
      </c>
      <c r="B18" s="3" t="s">
        <v>207</v>
      </c>
    </row>
    <row r="19" spans="1:2">
      <c r="A19" s="2" t="s">
        <v>208</v>
      </c>
      <c r="B19" s="3" t="s">
        <v>209</v>
      </c>
    </row>
    <row r="20" spans="1:2">
      <c r="A20" s="1" t="s">
        <v>210</v>
      </c>
      <c r="B20" s="1" t="s">
        <v>211</v>
      </c>
    </row>
    <row r="21" spans="1:2">
      <c r="A21" s="2" t="s">
        <v>212</v>
      </c>
      <c r="B21" s="3" t="s">
        <v>213</v>
      </c>
    </row>
    <row r="22" spans="1:2">
      <c r="A22" s="2" t="s">
        <v>214</v>
      </c>
      <c r="B22" s="3" t="s">
        <v>215</v>
      </c>
    </row>
    <row r="23" spans="1:2">
      <c r="A23" s="1" t="s">
        <v>216</v>
      </c>
      <c r="B23" s="1" t="s">
        <v>217</v>
      </c>
    </row>
    <row r="24" spans="1:2">
      <c r="A24" s="2" t="s">
        <v>218</v>
      </c>
      <c r="B24" s="3" t="s">
        <v>219</v>
      </c>
    </row>
    <row r="25" spans="1:2">
      <c r="A25" s="2" t="s">
        <v>220</v>
      </c>
      <c r="B25" s="4" t="s">
        <v>221</v>
      </c>
    </row>
    <row r="26" spans="1:2">
      <c r="A26" s="2" t="s">
        <v>222</v>
      </c>
      <c r="B26" s="3" t="s">
        <v>223</v>
      </c>
    </row>
    <row r="27" spans="1:2">
      <c r="A27" s="2" t="s">
        <v>224</v>
      </c>
      <c r="B27" s="3" t="s">
        <v>225</v>
      </c>
    </row>
    <row r="28" spans="1:2">
      <c r="A28" s="1" t="s">
        <v>226</v>
      </c>
      <c r="B28" s="1" t="s">
        <v>227</v>
      </c>
    </row>
    <row r="29" spans="1:2">
      <c r="A29" s="2" t="s">
        <v>228</v>
      </c>
      <c r="B29" s="3" t="s">
        <v>229</v>
      </c>
    </row>
    <row r="30" spans="1:2">
      <c r="A30" s="2" t="s">
        <v>230</v>
      </c>
      <c r="B30" s="3" t="s">
        <v>231</v>
      </c>
    </row>
    <row r="31" spans="1:2">
      <c r="A31" s="2" t="s">
        <v>232</v>
      </c>
      <c r="B31" s="28" t="s">
        <v>233</v>
      </c>
    </row>
    <row r="32" spans="1:2">
      <c r="A32" s="2" t="s">
        <v>234</v>
      </c>
      <c r="B32" s="3" t="s">
        <v>235</v>
      </c>
    </row>
    <row r="33" spans="1:2">
      <c r="A33" s="1" t="s">
        <v>236</v>
      </c>
      <c r="B33" s="1" t="s">
        <v>237</v>
      </c>
    </row>
    <row r="34" spans="1:2">
      <c r="A34" s="2" t="s">
        <v>238</v>
      </c>
      <c r="B34" s="3" t="s">
        <v>239</v>
      </c>
    </row>
    <row r="35" spans="1:2">
      <c r="A35" s="1" t="s">
        <v>240</v>
      </c>
      <c r="B35" s="1" t="s">
        <v>241</v>
      </c>
    </row>
    <row r="36" spans="1:2">
      <c r="A36" s="1" t="s">
        <v>242</v>
      </c>
      <c r="B36" s="1" t="s">
        <v>243</v>
      </c>
    </row>
    <row r="37" spans="1:2">
      <c r="A37" s="2" t="s">
        <v>244</v>
      </c>
      <c r="B37" s="3" t="s">
        <v>245</v>
      </c>
    </row>
    <row r="38" spans="1:2">
      <c r="A38" s="2" t="s">
        <v>246</v>
      </c>
      <c r="B38" s="3" t="s">
        <v>247</v>
      </c>
    </row>
    <row r="39" spans="1:2">
      <c r="A39" s="2" t="s">
        <v>248</v>
      </c>
      <c r="B39" s="3" t="s">
        <v>249</v>
      </c>
    </row>
    <row r="40" spans="1:2">
      <c r="A40" s="1" t="s">
        <v>250</v>
      </c>
      <c r="B40" s="1" t="s">
        <v>251</v>
      </c>
    </row>
    <row r="41" spans="1:2">
      <c r="A41" s="2" t="s">
        <v>252</v>
      </c>
      <c r="B41" s="3" t="s">
        <v>253</v>
      </c>
    </row>
    <row r="42" spans="1:2">
      <c r="A42" s="1" t="s">
        <v>254</v>
      </c>
      <c r="B42" s="1" t="s">
        <v>255</v>
      </c>
    </row>
    <row r="43" spans="1:2">
      <c r="A43" s="2" t="s">
        <v>256</v>
      </c>
      <c r="B43" s="3" t="s">
        <v>257</v>
      </c>
    </row>
    <row r="44" spans="1:2">
      <c r="A44" s="2" t="s">
        <v>258</v>
      </c>
      <c r="B44" s="3" t="s">
        <v>259</v>
      </c>
    </row>
    <row r="45" spans="1:2">
      <c r="A45" s="2" t="s">
        <v>260</v>
      </c>
      <c r="B45" s="3" t="s">
        <v>261</v>
      </c>
    </row>
    <row r="46" spans="1:2">
      <c r="A46" s="1" t="s">
        <v>262</v>
      </c>
      <c r="B46" s="1" t="s">
        <v>263</v>
      </c>
    </row>
    <row r="47" spans="1:2">
      <c r="A47" s="1" t="s">
        <v>264</v>
      </c>
      <c r="B47" s="1" t="s">
        <v>265</v>
      </c>
    </row>
    <row r="48" spans="1:2">
      <c r="A48" s="1" t="s">
        <v>266</v>
      </c>
      <c r="B48" s="1" t="s">
        <v>267</v>
      </c>
    </row>
    <row r="49" spans="1:2">
      <c r="A49" s="2" t="s">
        <v>268</v>
      </c>
      <c r="B49" s="3" t="s">
        <v>269</v>
      </c>
    </row>
    <row r="50" spans="1:2">
      <c r="A50" s="2" t="s">
        <v>270</v>
      </c>
      <c r="B50" s="3" t="s">
        <v>271</v>
      </c>
    </row>
    <row r="51" spans="1:2">
      <c r="A51" s="5" t="s">
        <v>272</v>
      </c>
      <c r="B51" s="28" t="s">
        <v>273</v>
      </c>
    </row>
    <row r="52" spans="1:2">
      <c r="A52" s="2" t="s">
        <v>274</v>
      </c>
      <c r="B52" s="3" t="s">
        <v>275</v>
      </c>
    </row>
    <row r="53" spans="1:2">
      <c r="A53" s="1" t="s">
        <v>276</v>
      </c>
      <c r="B53" s="1" t="s">
        <v>277</v>
      </c>
    </row>
    <row r="54" spans="1:2">
      <c r="A54" s="2" t="s">
        <v>278</v>
      </c>
      <c r="B54" s="3" t="s">
        <v>279</v>
      </c>
    </row>
    <row r="55" spans="1:2">
      <c r="A55" s="1" t="s">
        <v>280</v>
      </c>
      <c r="B55" s="1" t="s">
        <v>281</v>
      </c>
    </row>
    <row r="56" spans="1:2">
      <c r="A56" s="1" t="s">
        <v>282</v>
      </c>
      <c r="B56" s="1" t="s">
        <v>283</v>
      </c>
    </row>
    <row r="57" spans="1:2">
      <c r="A57" s="2" t="s">
        <v>284</v>
      </c>
      <c r="B57" s="3" t="s">
        <v>285</v>
      </c>
    </row>
  </sheetData>
  <dataValidations count="1">
    <dataValidation type="whole" operator="greaterThan" allowBlank="1" showInputMessage="1" showErrorMessage="1" sqref="B5 B20 B23 B28 B33 B40 B42 B53 B1:B3 B8:B10 B15:B16 B35:B36 B46:B48 B55:B56">
      <formula1>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冬春临时生活救助发放记录</vt:lpstr>
      <vt:lpstr>行政区划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Lurie</cp:lastModifiedBy>
  <dcterms:created xsi:type="dcterms:W3CDTF">2015-06-06T18:19:00Z</dcterms:created>
  <dcterms:modified xsi:type="dcterms:W3CDTF">2025-01-10T03:03:37Z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BBCD6C8EB3BE322EB4E730656102462C</vt:lpwstr>
  </property>
</Properties>
</file>