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棉花面积" sheetId="2" r:id="rId1"/>
    <sheet name="xzd" sheetId="3" state="hidden" r:id="rId2"/>
    <sheet name="Sheet1" sheetId="1" r:id="rId3"/>
  </sheets>
  <externalReferences>
    <externalReference r:id="rId5"/>
  </externalReferences>
  <definedNames>
    <definedName name="nyysc">xzd!$K$111:$AG$111</definedName>
    <definedName name="nyysc0">xzd!$J$112:$J$127</definedName>
    <definedName name="nyysc0f">xzd!$AJ$112:$AJ$127</definedName>
    <definedName name="nyyscf">xzd!$AK$111:$BG$111</definedName>
    <definedName name="_xlnm.Print_Area" localSheetId="1">xzd!$A$1:$E$25</definedName>
    <definedName name="_xlnm.Print_Area" localSheetId="0">棉花面积!$A$1:$H$19</definedName>
    <definedName name="sns">xzd!$K$111:$AG$127</definedName>
    <definedName name="szcm">xzd!$M$60:$AZ$82</definedName>
    <definedName name="xcxs">xzd!$M$83:$AZ$105</definedName>
  </definedNames>
  <calcPr calcId="144525"/>
</workbook>
</file>

<file path=xl/comments1.xml><?xml version="1.0" encoding="utf-8"?>
<comments xmlns="http://schemas.openxmlformats.org/spreadsheetml/2006/main">
  <authors>
    <author>admin</author>
    <author>XiTongPan</author>
  </authors>
  <commentList>
    <comment ref="D4" authorId="0">
      <text>
        <r>
          <rPr>
            <b/>
            <sz val="9"/>
            <color indexed="12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指定期本表上报后，上级反馈回来的数</t>
        </r>
        <r>
          <rPr>
            <b/>
            <sz val="9"/>
            <color indexed="10"/>
            <rFont val="宋体"/>
            <charset val="134"/>
          </rPr>
          <t>。</t>
        </r>
      </text>
    </comment>
    <comment ref="E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I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J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K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L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M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N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O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P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Q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R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S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T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U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V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W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X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Y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Z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AA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AB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AC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AD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AE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AF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AG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AH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AI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AJ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AK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AL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AM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AN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AO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AP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AQ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AR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AS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AT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  <comment ref="AU16" authorId="1">
      <text>
        <r>
          <rPr>
            <b/>
            <sz val="10"/>
            <rFont val="宋体"/>
            <charset val="134"/>
          </rPr>
          <t>XiTongPan:</t>
        </r>
        <r>
          <rPr>
            <sz val="10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当上一单元格有数据时，本单元格不能为空。</t>
        </r>
      </text>
    </comment>
  </commentList>
</comments>
</file>

<file path=xl/sharedStrings.xml><?xml version="1.0" encoding="utf-8"?>
<sst xmlns="http://schemas.openxmlformats.org/spreadsheetml/2006/main" count="601" uniqueCount="476">
  <si>
    <t>2023年棉花面积核实</t>
  </si>
  <si>
    <t>011315577</t>
  </si>
  <si>
    <t>2023年</t>
  </si>
  <si>
    <t xml:space="preserve"> 分村数据→ </t>
  </si>
  <si>
    <t>指标名称</t>
  </si>
  <si>
    <t>序号</t>
  </si>
  <si>
    <t>计量单位</t>
  </si>
  <si>
    <t xml:space="preserve">定报反馈 </t>
  </si>
  <si>
    <t>棉花面积</t>
  </si>
  <si>
    <t>亩</t>
  </si>
  <si>
    <t>经营单位：（在下列写上单位名称）</t>
  </si>
  <si>
    <t>…</t>
  </si>
  <si>
    <t>0</t>
  </si>
  <si>
    <t>填报单位:</t>
  </si>
  <si>
    <t>011314590</t>
  </si>
  <si>
    <t>填报单位:广水市统计局</t>
  </si>
  <si>
    <t>应山办事处</t>
  </si>
  <si>
    <t>十里办事处</t>
  </si>
  <si>
    <t>广水办事处</t>
  </si>
  <si>
    <t>城郊办事处</t>
  </si>
  <si>
    <t>武胜关镇</t>
  </si>
  <si>
    <t>杨寨镇</t>
  </si>
  <si>
    <t>陈巷镇</t>
  </si>
  <si>
    <t>长岭镇</t>
  </si>
  <si>
    <t>马坪镇</t>
  </si>
  <si>
    <t>关庙镇</t>
  </si>
  <si>
    <t>余店镇</t>
  </si>
  <si>
    <t>吴店镇</t>
  </si>
  <si>
    <t>郝店镇</t>
  </si>
  <si>
    <t>蔡河镇</t>
  </si>
  <si>
    <t>李店镇</t>
  </si>
  <si>
    <t>太平镇</t>
  </si>
  <si>
    <t>骆店镇</t>
  </si>
  <si>
    <t>工业基地</t>
  </si>
  <si>
    <t>国营场</t>
  </si>
  <si>
    <t>三潭风景区</t>
  </si>
  <si>
    <t>中华山林场</t>
  </si>
  <si>
    <t>011315331</t>
  </si>
  <si>
    <t>填报单位:应山办事处</t>
  </si>
  <si>
    <t>许家井</t>
  </si>
  <si>
    <t>双桥</t>
  </si>
  <si>
    <t>南关</t>
  </si>
  <si>
    <t>北关</t>
  </si>
  <si>
    <t>三里河</t>
  </si>
  <si>
    <t>前河</t>
  </si>
  <si>
    <t>红石坡</t>
  </si>
  <si>
    <t>三里塘</t>
  </si>
  <si>
    <t>八一村</t>
  </si>
  <si>
    <t>九龙河</t>
  </si>
  <si>
    <t>黑虎冲</t>
  </si>
  <si>
    <t>胜利街</t>
  </si>
  <si>
    <t>北正街</t>
  </si>
  <si>
    <t>理学街</t>
  </si>
  <si>
    <t>曹塘角</t>
  </si>
  <si>
    <t>东关</t>
  </si>
  <si>
    <t>011315294</t>
  </si>
  <si>
    <t>填报单位:十里办事处</t>
  </si>
  <si>
    <t>十里</t>
  </si>
  <si>
    <t>清水桥</t>
  </si>
  <si>
    <t>马都司</t>
  </si>
  <si>
    <t>马寨</t>
  </si>
  <si>
    <t>三合</t>
  </si>
  <si>
    <t>双塘</t>
  </si>
  <si>
    <t>望夫楼</t>
  </si>
  <si>
    <t>灵台山</t>
  </si>
  <si>
    <t>墩塘</t>
  </si>
  <si>
    <t>林坡</t>
  </si>
  <si>
    <t>朝阳</t>
  </si>
  <si>
    <t>朱店</t>
  </si>
  <si>
    <t>红石塘</t>
  </si>
  <si>
    <t>双畈</t>
  </si>
  <si>
    <t>千户冲</t>
  </si>
  <si>
    <t>殷家新屋</t>
  </si>
  <si>
    <t>仙人洞</t>
  </si>
  <si>
    <t>同心店</t>
  </si>
  <si>
    <t>王家棚</t>
  </si>
  <si>
    <t>天竹河</t>
  </si>
  <si>
    <t>杨家岗</t>
  </si>
  <si>
    <t>谭家河</t>
  </si>
  <si>
    <t>七里</t>
  </si>
  <si>
    <t>虎山</t>
  </si>
  <si>
    <t>向荣</t>
  </si>
  <si>
    <t>观音</t>
  </si>
  <si>
    <t>新华</t>
  </si>
  <si>
    <t>宝林寺</t>
  </si>
  <si>
    <t>九联</t>
  </si>
  <si>
    <t>快活岭</t>
  </si>
  <si>
    <t>011315315</t>
  </si>
  <si>
    <t>填报单位:广水办事处</t>
  </si>
  <si>
    <t>土门</t>
  </si>
  <si>
    <t>流沙冲</t>
  </si>
  <si>
    <t>铁板桥</t>
  </si>
  <si>
    <t>南站</t>
  </si>
  <si>
    <t>南山</t>
  </si>
  <si>
    <t>驼子</t>
  </si>
  <si>
    <t>陡坡</t>
  </si>
  <si>
    <t>竹林</t>
  </si>
  <si>
    <t>松林</t>
  </si>
  <si>
    <t>双岗</t>
  </si>
  <si>
    <t>芦兴</t>
  </si>
  <si>
    <t>马鞍</t>
  </si>
  <si>
    <t>西河</t>
  </si>
  <si>
    <t>解放</t>
  </si>
  <si>
    <t>工新</t>
  </si>
  <si>
    <t>车站</t>
  </si>
  <si>
    <t>北湖</t>
  </si>
  <si>
    <t>九皇</t>
  </si>
  <si>
    <t>中山</t>
  </si>
  <si>
    <t>强力</t>
  </si>
  <si>
    <t>武元</t>
  </si>
  <si>
    <t>011315518</t>
  </si>
  <si>
    <t>填报单位:城郊办事处</t>
  </si>
  <si>
    <t>富康</t>
  </si>
  <si>
    <t>吴家榨</t>
  </si>
  <si>
    <t>水寨</t>
  </si>
  <si>
    <t xml:space="preserve">胡家桥        </t>
  </si>
  <si>
    <t>三星</t>
  </si>
  <si>
    <t>城西</t>
  </si>
  <si>
    <t>跑马场</t>
  </si>
  <si>
    <t>油炸桥</t>
  </si>
  <si>
    <t>八里岔</t>
  </si>
  <si>
    <t>银河</t>
  </si>
  <si>
    <t>陈湖</t>
  </si>
  <si>
    <t>石桥</t>
  </si>
  <si>
    <t>星河</t>
  </si>
  <si>
    <t>韩家堰</t>
  </si>
  <si>
    <t>长辛</t>
  </si>
  <si>
    <t>杨河</t>
  </si>
  <si>
    <t>马蹄桥</t>
  </si>
  <si>
    <t>板子桥</t>
  </si>
  <si>
    <t>011314275</t>
  </si>
  <si>
    <t>填报单位:武胜关镇</t>
  </si>
  <si>
    <t>武阳</t>
  </si>
  <si>
    <t>杨家河</t>
  </si>
  <si>
    <t>孝子店</t>
  </si>
  <si>
    <t>金鸡河</t>
  </si>
  <si>
    <t>青山</t>
  </si>
  <si>
    <t>芦花湾</t>
  </si>
  <si>
    <t>碾子湾</t>
  </si>
  <si>
    <t>水果庙</t>
  </si>
  <si>
    <t>南新</t>
  </si>
  <si>
    <t>梅家湾</t>
  </si>
  <si>
    <t>铺冲</t>
  </si>
  <si>
    <t>陈家湾</t>
  </si>
  <si>
    <t>杨林沟</t>
  </si>
  <si>
    <t>易柳</t>
  </si>
  <si>
    <t>桃园</t>
  </si>
  <si>
    <t>腊水河</t>
  </si>
  <si>
    <t>楼子冲</t>
  </si>
  <si>
    <t>培龙</t>
  </si>
  <si>
    <t>姚庙</t>
  </si>
  <si>
    <t>官屋湾</t>
  </si>
  <si>
    <t>新岗</t>
  </si>
  <si>
    <t>乐山</t>
  </si>
  <si>
    <t>泉水</t>
  </si>
  <si>
    <t>冷棚</t>
  </si>
  <si>
    <t>新屋</t>
  </si>
  <si>
    <t>胡家湾</t>
  </si>
  <si>
    <t>011315438</t>
  </si>
  <si>
    <t>填报单位:杨寨镇</t>
  </si>
  <si>
    <t>金鼎社区</t>
  </si>
  <si>
    <t>方店村</t>
  </si>
  <si>
    <t>杨榨村</t>
  </si>
  <si>
    <t>刘畈村</t>
  </si>
  <si>
    <t>杨田村</t>
  </si>
  <si>
    <t>杨寨村</t>
  </si>
  <si>
    <t>余店村</t>
  </si>
  <si>
    <t>高山村</t>
  </si>
  <si>
    <t>陈家河村</t>
  </si>
  <si>
    <t>代畈村</t>
  </si>
  <si>
    <t>朱新街</t>
  </si>
  <si>
    <t>同新村</t>
  </si>
  <si>
    <t>郭店村</t>
  </si>
  <si>
    <t>左榨村</t>
  </si>
  <si>
    <t>西湾村</t>
  </si>
  <si>
    <t>东红村</t>
  </si>
  <si>
    <t>东周村</t>
  </si>
  <si>
    <t>邓店村</t>
  </si>
  <si>
    <t>京桥村</t>
  </si>
  <si>
    <t>丁湾村</t>
  </si>
  <si>
    <t>仁寨村</t>
  </si>
  <si>
    <t>茶林村</t>
  </si>
  <si>
    <t>大步村</t>
  </si>
  <si>
    <t>猫山村</t>
  </si>
  <si>
    <t>011315358</t>
  </si>
  <si>
    <t>填报单位:陈巷镇</t>
  </si>
  <si>
    <t>陈巷居委会</t>
  </si>
  <si>
    <t>棚兴</t>
  </si>
  <si>
    <t>兴河</t>
  </si>
  <si>
    <t>方略</t>
  </si>
  <si>
    <t>友谊</t>
  </si>
  <si>
    <t>团兴</t>
  </si>
  <si>
    <t>东风</t>
  </si>
  <si>
    <t>高坡</t>
  </si>
  <si>
    <t>旭升</t>
  </si>
  <si>
    <t>胡庙</t>
  </si>
  <si>
    <t>黄岗</t>
  </si>
  <si>
    <t>唐氏祠</t>
  </si>
  <si>
    <t>梧桐</t>
  </si>
  <si>
    <t>高庙</t>
  </si>
  <si>
    <t>吴氏祠</t>
  </si>
  <si>
    <t>刘岗</t>
  </si>
  <si>
    <t>李岗</t>
  </si>
  <si>
    <t>轭头</t>
  </si>
  <si>
    <t>虎弼冲</t>
  </si>
  <si>
    <t>金山</t>
  </si>
  <si>
    <t>经强</t>
  </si>
  <si>
    <t>吉阳</t>
  </si>
  <si>
    <t>高峰</t>
  </si>
  <si>
    <t>仓屋咀</t>
  </si>
  <si>
    <t>填报单位:长岭镇</t>
  </si>
  <si>
    <t>梧桐寺</t>
  </si>
  <si>
    <t>鼓寨</t>
  </si>
  <si>
    <t>同心</t>
  </si>
  <si>
    <t>月仙坳</t>
  </si>
  <si>
    <t>建设</t>
  </si>
  <si>
    <t>新庵</t>
  </si>
  <si>
    <t>日光</t>
  </si>
  <si>
    <t>永阳</t>
  </si>
  <si>
    <t>五一</t>
  </si>
  <si>
    <t>长岭街</t>
  </si>
  <si>
    <t>柳堤街</t>
  </si>
  <si>
    <t>白果</t>
  </si>
  <si>
    <t>黑虎</t>
  </si>
  <si>
    <t>吕冲</t>
  </si>
  <si>
    <t>云台街</t>
  </si>
  <si>
    <t>栗坡</t>
  </si>
  <si>
    <t>联民</t>
  </si>
  <si>
    <t>联合</t>
  </si>
  <si>
    <t>合心</t>
  </si>
  <si>
    <t>风凰</t>
  </si>
  <si>
    <t>狮坡</t>
  </si>
  <si>
    <t>骑龙</t>
  </si>
  <si>
    <t>金银岗</t>
  </si>
  <si>
    <t>平江</t>
  </si>
  <si>
    <t>白鹤</t>
  </si>
  <si>
    <t>农场</t>
  </si>
  <si>
    <t>平林市</t>
  </si>
  <si>
    <t>龙泉寺</t>
  </si>
  <si>
    <t>狮子山</t>
  </si>
  <si>
    <t>万安</t>
  </si>
  <si>
    <t>红寨</t>
  </si>
  <si>
    <t>锣鼓田</t>
  </si>
  <si>
    <t>徐寨</t>
  </si>
  <si>
    <t>肖桥</t>
  </si>
  <si>
    <t>罗家凼</t>
  </si>
  <si>
    <t>菜畈</t>
  </si>
  <si>
    <t>土滩埔</t>
  </si>
  <si>
    <t>横山坡</t>
  </si>
  <si>
    <t>011315593</t>
  </si>
  <si>
    <t>填报单位:马坪镇</t>
  </si>
  <si>
    <t>随应桥</t>
  </si>
  <si>
    <t>三里岗</t>
  </si>
  <si>
    <t>严舒畈</t>
  </si>
  <si>
    <t>黄金畈</t>
  </si>
  <si>
    <t>胡家岩</t>
  </si>
  <si>
    <t>新河</t>
  </si>
  <si>
    <t>棚子岗</t>
  </si>
  <si>
    <t>东青</t>
  </si>
  <si>
    <t>峰山</t>
  </si>
  <si>
    <t>龟山</t>
  </si>
  <si>
    <t>洪桥</t>
  </si>
  <si>
    <t>柏林</t>
  </si>
  <si>
    <t>狮子岗</t>
  </si>
  <si>
    <t>军山</t>
  </si>
  <si>
    <t>柳林</t>
  </si>
  <si>
    <t>011315411</t>
  </si>
  <si>
    <t>填报单位:关庙镇</t>
  </si>
  <si>
    <t>金星</t>
  </si>
  <si>
    <t>永兴</t>
  </si>
  <si>
    <t>先锋</t>
  </si>
  <si>
    <t>中心</t>
  </si>
  <si>
    <t>梅庙</t>
  </si>
  <si>
    <t>合作</t>
  </si>
  <si>
    <t>光明</t>
  </si>
  <si>
    <t>龙泉</t>
  </si>
  <si>
    <t>长城</t>
  </si>
  <si>
    <t>毕山</t>
  </si>
  <si>
    <t>太山</t>
  </si>
  <si>
    <t>张湾</t>
  </si>
  <si>
    <t>关南</t>
  </si>
  <si>
    <t>老沟</t>
  </si>
  <si>
    <t>四畈</t>
  </si>
  <si>
    <t>关庙</t>
  </si>
  <si>
    <t>天子</t>
  </si>
  <si>
    <t>尖山</t>
  </si>
  <si>
    <t>铁城</t>
  </si>
  <si>
    <t>双峰</t>
  </si>
  <si>
    <t>聂店</t>
  </si>
  <si>
    <t>大寨</t>
  </si>
  <si>
    <t>大山</t>
  </si>
  <si>
    <t>肖店</t>
  </si>
  <si>
    <t>011315534</t>
  </si>
  <si>
    <t>填报单位:余店镇</t>
  </si>
  <si>
    <t>余店</t>
  </si>
  <si>
    <t>唐寨</t>
  </si>
  <si>
    <t>白雀</t>
  </si>
  <si>
    <t>金盘</t>
  </si>
  <si>
    <t>卢畈</t>
  </si>
  <si>
    <t>王家冲</t>
  </si>
  <si>
    <t>银珠</t>
  </si>
  <si>
    <t>横山</t>
  </si>
  <si>
    <t>墩子</t>
  </si>
  <si>
    <t>古城</t>
  </si>
  <si>
    <t>双楼</t>
  </si>
  <si>
    <t>英姿寨</t>
  </si>
  <si>
    <t>双河</t>
  </si>
  <si>
    <t>小山坳</t>
  </si>
  <si>
    <t>青龙</t>
  </si>
  <si>
    <t>马安</t>
  </si>
  <si>
    <t>九岭山</t>
  </si>
  <si>
    <t>宋家岭</t>
  </si>
  <si>
    <t>张氏祠</t>
  </si>
  <si>
    <t>界河</t>
  </si>
  <si>
    <t>丰林</t>
  </si>
  <si>
    <t>徐店</t>
  </si>
  <si>
    <t>新湾</t>
  </si>
  <si>
    <t>芦河</t>
  </si>
  <si>
    <t>杨岭</t>
  </si>
  <si>
    <t>段河</t>
  </si>
  <si>
    <t>关寨</t>
  </si>
  <si>
    <t>东方</t>
  </si>
  <si>
    <t>先觉庙</t>
  </si>
  <si>
    <t>分水</t>
  </si>
  <si>
    <t>李元</t>
  </si>
  <si>
    <t>兴隆</t>
  </si>
  <si>
    <t>兴隆街</t>
  </si>
  <si>
    <t>豹子岭</t>
  </si>
  <si>
    <t>枣林</t>
  </si>
  <si>
    <t>芦庙</t>
  </si>
  <si>
    <t>九里</t>
  </si>
  <si>
    <t>林寨</t>
  </si>
  <si>
    <t>011315219</t>
  </si>
  <si>
    <t>填报单位:吴店镇</t>
  </si>
  <si>
    <t>双乡村</t>
  </si>
  <si>
    <t>泉口村</t>
  </si>
  <si>
    <t>楼子湾</t>
  </si>
  <si>
    <t>双岗村</t>
  </si>
  <si>
    <t>东河村</t>
  </si>
  <si>
    <t>王子店</t>
  </si>
  <si>
    <t>中心村</t>
  </si>
  <si>
    <t>东门楼</t>
  </si>
  <si>
    <t>东湾村</t>
  </si>
  <si>
    <t>杨家坳</t>
  </si>
  <si>
    <t>芝麻湾</t>
  </si>
  <si>
    <t>浆溪店</t>
  </si>
  <si>
    <t>三土门</t>
  </si>
  <si>
    <t>唐畈村</t>
  </si>
  <si>
    <t>徐家山</t>
  </si>
  <si>
    <t>011315235</t>
  </si>
  <si>
    <t>填报单位:郝店镇</t>
  </si>
  <si>
    <t>街道社区</t>
  </si>
  <si>
    <t>郝店</t>
  </si>
  <si>
    <t>红花山</t>
  </si>
  <si>
    <t>白龙</t>
  </si>
  <si>
    <t>梦畈</t>
  </si>
  <si>
    <t>高楼</t>
  </si>
  <si>
    <t>严家湾</t>
  </si>
  <si>
    <t>响塘</t>
  </si>
  <si>
    <t>中峰寺</t>
  </si>
  <si>
    <t>黑河</t>
  </si>
  <si>
    <t>关店</t>
  </si>
  <si>
    <t>凤凰</t>
  </si>
  <si>
    <t>花山</t>
  </si>
  <si>
    <t>西冲</t>
  </si>
  <si>
    <t>张岗</t>
  </si>
  <si>
    <t>天生</t>
  </si>
  <si>
    <t>011315251</t>
  </si>
  <si>
    <t>填报单位:蔡河镇</t>
  </si>
  <si>
    <t>老虎岗</t>
  </si>
  <si>
    <t>牛车湾</t>
  </si>
  <si>
    <t>甸子山社区</t>
  </si>
  <si>
    <t>南界</t>
  </si>
  <si>
    <t>小河</t>
  </si>
  <si>
    <t>麻粮市</t>
  </si>
  <si>
    <t>观音堂</t>
  </si>
  <si>
    <t>杏仁山</t>
  </si>
  <si>
    <t>杨家坡</t>
  </si>
  <si>
    <t>柏树巷</t>
  </si>
  <si>
    <t>大庙</t>
  </si>
  <si>
    <t>木搭桥</t>
  </si>
  <si>
    <t>楼坊</t>
  </si>
  <si>
    <t>兴安</t>
  </si>
  <si>
    <t>六合</t>
  </si>
  <si>
    <t>黄土关</t>
  </si>
  <si>
    <t>灯岗</t>
  </si>
  <si>
    <t>石堰塘</t>
  </si>
  <si>
    <t>机场</t>
  </si>
  <si>
    <t>三山</t>
  </si>
  <si>
    <t>白水河</t>
  </si>
  <si>
    <t>院子湾</t>
  </si>
  <si>
    <t>011315569</t>
  </si>
  <si>
    <t>填报单位:李店镇</t>
  </si>
  <si>
    <t>河西</t>
  </si>
  <si>
    <t>红卫</t>
  </si>
  <si>
    <t>姚店</t>
  </si>
  <si>
    <t>熊冲</t>
  </si>
  <si>
    <t>草店</t>
  </si>
  <si>
    <t>新峰</t>
  </si>
  <si>
    <t>飞跃</t>
  </si>
  <si>
    <t>天子山</t>
  </si>
  <si>
    <t>万新</t>
  </si>
  <si>
    <t>迎春</t>
  </si>
  <si>
    <t>李店</t>
  </si>
  <si>
    <t>黄金</t>
  </si>
  <si>
    <t>张杨</t>
  </si>
  <si>
    <t>雷楼</t>
  </si>
  <si>
    <t>雷庙</t>
  </si>
  <si>
    <t>麻城</t>
  </si>
  <si>
    <t>应店</t>
  </si>
  <si>
    <t>011315454</t>
  </si>
  <si>
    <t>填报单位:太平镇</t>
  </si>
  <si>
    <t>太平</t>
  </si>
  <si>
    <t>猫子湖</t>
  </si>
  <si>
    <t>群联</t>
  </si>
  <si>
    <t>左家河</t>
  </si>
  <si>
    <t>红日</t>
  </si>
  <si>
    <t>七里冲</t>
  </si>
  <si>
    <t>红旗</t>
  </si>
  <si>
    <t>东河</t>
  </si>
  <si>
    <t>檀树</t>
  </si>
  <si>
    <t>群益</t>
  </si>
  <si>
    <t>明寨</t>
  </si>
  <si>
    <t>高店</t>
  </si>
  <si>
    <t>朱庙</t>
  </si>
  <si>
    <t>响水潭</t>
  </si>
  <si>
    <t>011315497</t>
  </si>
  <si>
    <t>填报单位:骆店镇</t>
  </si>
  <si>
    <t>骆店</t>
  </si>
  <si>
    <t>鲁班</t>
  </si>
  <si>
    <t>团结</t>
  </si>
  <si>
    <t>远景</t>
  </si>
  <si>
    <t>石堰</t>
  </si>
  <si>
    <t>红桥</t>
  </si>
  <si>
    <t>三桥</t>
  </si>
  <si>
    <t>塔塘</t>
  </si>
  <si>
    <t>石何</t>
  </si>
  <si>
    <t>青堆</t>
  </si>
  <si>
    <t>联兴</t>
  </si>
  <si>
    <t>天堡</t>
  </si>
  <si>
    <t>桥头</t>
  </si>
  <si>
    <t>社山</t>
  </si>
  <si>
    <t>杨楼</t>
  </si>
  <si>
    <t>77393178X</t>
  </si>
  <si>
    <t>填报单位:工业基地</t>
  </si>
  <si>
    <t>城南社区</t>
  </si>
  <si>
    <t>灵山</t>
  </si>
  <si>
    <t>盘龙岗</t>
  </si>
  <si>
    <t>421381400</t>
  </si>
  <si>
    <t>填报单位:国营场</t>
  </si>
  <si>
    <t>421381401</t>
  </si>
  <si>
    <t>填报单位:三潭风景区</t>
  </si>
  <si>
    <t>莲花村</t>
  </si>
  <si>
    <t>421381402</t>
  </si>
  <si>
    <t>填报单位:中华山林场</t>
  </si>
  <si>
    <t>平靖关村</t>
  </si>
  <si>
    <t>秋冬播种面积</t>
  </si>
  <si>
    <t xml:space="preserve"> 分乡镇数据→ </t>
  </si>
  <si>
    <t>秋冬播种面积合计</t>
  </si>
  <si>
    <t xml:space="preserve">  一.粮食作物合计</t>
  </si>
  <si>
    <t>经营单位：</t>
  </si>
  <si>
    <t xml:space="preserve">   (一).谷  物</t>
  </si>
  <si>
    <t xml:space="preserve">      1.小麦(软粒)</t>
  </si>
  <si>
    <t xml:space="preserve">      2.大麦</t>
  </si>
  <si>
    <t xml:space="preserve">      3.燕麦</t>
  </si>
  <si>
    <t xml:space="preserve">      4.乔麦</t>
  </si>
  <si>
    <t xml:space="preserve">      3.其它谷物</t>
  </si>
  <si>
    <t xml:space="preserve">   (二).豆类(蚕豌豆)</t>
  </si>
  <si>
    <t xml:space="preserve">   (三).薯类(马铃薯)</t>
  </si>
  <si>
    <t xml:space="preserve">  二.油菜籽</t>
  </si>
  <si>
    <t xml:space="preserve">      其中:冬油菜籽</t>
  </si>
  <si>
    <t xml:space="preserve">  三.蔬菜</t>
  </si>
  <si>
    <t xml:space="preserve">  四.其他作物</t>
  </si>
  <si>
    <t xml:space="preserve">     其中:青饲料</t>
  </si>
  <si>
    <t xml:space="preserve">        绿  肥</t>
  </si>
  <si>
    <t>单位负责人：填报人： 填报日期：2012 年 月 日</t>
  </si>
</sst>
</file>

<file path=xl/styles.xml><?xml version="1.0" encoding="utf-8"?>
<styleSheet xmlns="http://schemas.openxmlformats.org/spreadsheetml/2006/main" xmlns:xr9="http://schemas.microsoft.com/office/spreadsheetml/2016/revision9">
  <numFmts count="2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\.dd"/>
    <numFmt numFmtId="177" formatCode="_-&quot;$&quot;\ * #,##0_-;_-&quot;$&quot;\ * #,##0\-;_-&quot;$&quot;\ * &quot;-&quot;_-;_-@_-"/>
    <numFmt numFmtId="178" formatCode="_-* #,##0_-;\-* #,##0_-;_-* &quot;-&quot;_-;_-@_-"/>
    <numFmt numFmtId="179" formatCode="#,##0;\(#,##0\)"/>
    <numFmt numFmtId="180" formatCode="_-* #,##0.00_-;\-* #,##0.00_-;_-* &quot;-&quot;??_-;_-@_-"/>
    <numFmt numFmtId="181" formatCode="_-&quot;$&quot;\ * #,##0.00_-;_-&quot;$&quot;\ * #,##0.00\-;_-&quot;$&quot;\ * &quot;-&quot;??_-;_-@_-"/>
    <numFmt numFmtId="182" formatCode="\$#,##0.00;\(\$#,##0.00\)"/>
    <numFmt numFmtId="183" formatCode="\$#,##0;\(\$#,##0\)"/>
    <numFmt numFmtId="184" formatCode="#,##0.0_);\(#,##0.0\)"/>
    <numFmt numFmtId="185" formatCode="&quot;$&quot;#,##0_);[Red]\(&quot;$&quot;#,##0\)"/>
    <numFmt numFmtId="186" formatCode="&quot;$&quot;#,##0.00_);[Red]\(&quot;$&quot;#,##0.00\)"/>
    <numFmt numFmtId="187" formatCode="&quot;$&quot;\ #,##0.00_-;[Red]&quot;$&quot;\ #,##0.00\-"/>
    <numFmt numFmtId="188" formatCode="&quot;$&quot;\ #,##0_-;[Red]&quot;$&quot;\ #,##0\-"/>
    <numFmt numFmtId="189" formatCode="#\ ??/??"/>
    <numFmt numFmtId="190" formatCode="_(&quot;$&quot;* #,##0.00_);_(&quot;$&quot;* \(#,##0.00\);_(&quot;$&quot;* &quot;-&quot;??_);_(@_)"/>
    <numFmt numFmtId="191" formatCode="_(&quot;$&quot;* #,##0_);_(&quot;$&quot;* \(#,##0\);_(&quot;$&quot;* &quot;-&quot;_);_(@_)"/>
    <numFmt numFmtId="192" formatCode="0.0"/>
    <numFmt numFmtId="193" formatCode="0_ "/>
    <numFmt numFmtId="194" formatCode="0.0_ "/>
  </numFmts>
  <fonts count="1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6"/>
      <name val="华文中宋"/>
      <charset val="134"/>
    </font>
    <font>
      <sz val="16"/>
      <name val="黑体"/>
      <charset val="134"/>
    </font>
    <font>
      <sz val="18"/>
      <name val="华文细黑"/>
      <charset val="134"/>
    </font>
    <font>
      <u/>
      <sz val="16"/>
      <color indexed="12"/>
      <name val="黑体"/>
      <charset val="134"/>
    </font>
    <font>
      <sz val="16"/>
      <name val="宋体"/>
      <charset val="134"/>
    </font>
    <font>
      <sz val="10"/>
      <color indexed="22"/>
      <name val="宋体"/>
      <charset val="134"/>
    </font>
    <font>
      <sz val="9"/>
      <color indexed="8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sz val="9"/>
      <color indexed="30"/>
      <name val="宋体"/>
      <charset val="134"/>
    </font>
    <font>
      <sz val="9"/>
      <color indexed="9"/>
      <name val="宋体"/>
      <charset val="134"/>
    </font>
    <font>
      <sz val="12"/>
      <color indexed="30"/>
      <name val="宋体"/>
      <charset val="134"/>
    </font>
    <font>
      <b/>
      <sz val="18"/>
      <name val="华文中宋"/>
      <charset val="134"/>
    </font>
    <font>
      <b/>
      <sz val="10.5"/>
      <name val="宋体"/>
      <charset val="134"/>
    </font>
    <font>
      <sz val="10.5"/>
      <name val="宋体"/>
      <charset val="134"/>
    </font>
    <font>
      <b/>
      <sz val="10.5"/>
      <color indexed="12"/>
      <name val="宋体"/>
      <charset val="134"/>
    </font>
    <font>
      <b/>
      <sz val="10.5"/>
      <color indexed="14"/>
      <name val="宋体"/>
      <charset val="134"/>
    </font>
    <font>
      <sz val="9"/>
      <color indexed="12"/>
      <name val="宋体"/>
      <charset val="134"/>
    </font>
    <font>
      <sz val="9"/>
      <color indexed="10"/>
      <name val="宋体"/>
      <charset val="134"/>
    </font>
    <font>
      <sz val="9"/>
      <color indexed="55"/>
      <name val="宋体"/>
      <charset val="134"/>
    </font>
    <font>
      <sz val="12"/>
      <color indexed="55"/>
      <name val="宋体"/>
      <charset val="134"/>
    </font>
    <font>
      <b/>
      <sz val="11"/>
      <color indexed="10"/>
      <name val="宋体"/>
      <charset val="134"/>
    </font>
    <font>
      <sz val="10.5"/>
      <name val="仿宋"/>
      <charset val="134"/>
    </font>
    <font>
      <sz val="10"/>
      <color indexed="10"/>
      <name val="Arial Black"/>
      <charset val="134"/>
    </font>
    <font>
      <b/>
      <sz val="10"/>
      <color indexed="12"/>
      <name val="宋体"/>
      <charset val="134"/>
    </font>
    <font>
      <sz val="10"/>
      <color indexed="14"/>
      <name val="宋体"/>
      <charset val="134"/>
    </font>
    <font>
      <sz val="10.5"/>
      <name val="Arial Narrow"/>
      <charset val="134"/>
    </font>
    <font>
      <sz val="10.5"/>
      <color indexed="12"/>
      <name val="Arial Narrow"/>
      <charset val="134"/>
    </font>
    <font>
      <sz val="9"/>
      <name val="宋体"/>
      <charset val="134"/>
    </font>
    <font>
      <sz val="10"/>
      <color indexed="12"/>
      <name val="宋体"/>
      <charset val="134"/>
    </font>
    <font>
      <sz val="10"/>
      <color indexed="17"/>
      <name val="宋体"/>
      <charset val="134"/>
    </font>
    <font>
      <b/>
      <sz val="11"/>
      <name val="宋体"/>
      <charset val="134"/>
    </font>
    <font>
      <b/>
      <sz val="16"/>
      <name val="华文中宋"/>
      <charset val="134"/>
    </font>
    <font>
      <b/>
      <sz val="12"/>
      <name val="宋体"/>
      <charset val="134"/>
    </font>
    <font>
      <b/>
      <sz val="10.5"/>
      <name val="Arial Narrow"/>
      <charset val="134"/>
    </font>
    <font>
      <b/>
      <sz val="10.5"/>
      <color indexed="14"/>
      <name val="Arial Narrow"/>
      <charset val="134"/>
    </font>
    <font>
      <b/>
      <sz val="10.5"/>
      <color indexed="12"/>
      <name val="Arial Narrow"/>
      <charset val="134"/>
    </font>
    <font>
      <sz val="10.5"/>
      <color indexed="10"/>
      <name val="Arial Narrow"/>
      <charset val="134"/>
    </font>
    <font>
      <u/>
      <sz val="9"/>
      <color indexed="12"/>
      <name val="宋体"/>
      <charset val="134"/>
    </font>
    <font>
      <b/>
      <sz val="10"/>
      <color indexed="14"/>
      <name val="宋体"/>
      <charset val="134"/>
    </font>
    <font>
      <sz val="10"/>
      <name val="宋体"/>
      <charset val="134"/>
    </font>
    <font>
      <b/>
      <sz val="10.5"/>
      <color indexed="10"/>
      <name val="宋体"/>
      <charset val="134"/>
    </font>
    <font>
      <b/>
      <sz val="10.5"/>
      <color indexed="10"/>
      <name val="Arial Narrow"/>
      <charset val="134"/>
    </font>
    <font>
      <sz val="10.25"/>
      <name val="Arial Narrow"/>
      <charset val="134"/>
    </font>
    <font>
      <sz val="10.5"/>
      <color indexed="14"/>
      <name val="Arial Narrow"/>
      <charset val="134"/>
    </font>
    <font>
      <sz val="10.5"/>
      <color indexed="48"/>
      <name val="Arial Narrow"/>
      <charset val="134"/>
    </font>
    <font>
      <sz val="10.5"/>
      <name val="Times New Roman"/>
      <charset val="134"/>
    </font>
    <font>
      <sz val="10.5"/>
      <color indexed="8"/>
      <name val="宋体"/>
      <charset val="134"/>
    </font>
    <font>
      <sz val="9"/>
      <color indexed="22"/>
      <name val="宋体"/>
      <charset val="134"/>
    </font>
    <font>
      <sz val="10"/>
      <color indexed="10"/>
      <name val="宋体"/>
      <charset val="134"/>
    </font>
    <font>
      <sz val="11.5"/>
      <color indexed="12"/>
      <name val="宋体"/>
      <charset val="134"/>
    </font>
    <font>
      <sz val="10"/>
      <name val="Times New Roman"/>
      <charset val="134"/>
    </font>
    <font>
      <sz val="11"/>
      <color indexed="14"/>
      <name val="宋体"/>
      <charset val="134"/>
    </font>
    <font>
      <b/>
      <u/>
      <sz val="9"/>
      <color indexed="10"/>
      <name val="宋体"/>
      <charset val="134"/>
    </font>
    <font>
      <b/>
      <sz val="10"/>
      <color indexed="10"/>
      <name val="宋体"/>
      <charset val="134"/>
    </font>
    <font>
      <sz val="10.5"/>
      <color rgb="FFFF0000"/>
      <name val="宋体"/>
      <charset val="134"/>
    </font>
    <font>
      <sz val="10"/>
      <color indexed="12"/>
      <name val="Arial Black"/>
      <charset val="134"/>
    </font>
    <font>
      <sz val="11"/>
      <color indexed="12"/>
      <name val="宋体"/>
      <charset val="134"/>
    </font>
    <font>
      <sz val="11"/>
      <name val="Arial Narrow"/>
      <charset val="134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Tahoma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8"/>
      <name val="Times New Roman"/>
      <charset val="134"/>
    </font>
    <font>
      <b/>
      <sz val="11"/>
      <color indexed="52"/>
      <name val="宋体"/>
      <charset val="134"/>
    </font>
    <font>
      <sz val="10"/>
      <name val="Arial"/>
      <charset val="134"/>
    </font>
    <font>
      <sz val="11"/>
      <color indexed="20"/>
      <name val="宋体"/>
      <charset val="134"/>
    </font>
    <font>
      <sz val="11"/>
      <color indexed="42"/>
      <name val="宋体"/>
      <charset val="134"/>
    </font>
    <font>
      <sz val="12"/>
      <name val="Times New Roman"/>
      <charset val="134"/>
    </font>
    <font>
      <sz val="10"/>
      <name val="Geneva"/>
      <charset val="134"/>
    </font>
    <font>
      <sz val="11"/>
      <color indexed="52"/>
      <name val="宋体"/>
      <charset val="134"/>
    </font>
    <font>
      <sz val="10"/>
      <name val="MS Sans Serif"/>
      <charset val="134"/>
    </font>
    <font>
      <sz val="11"/>
      <color indexed="60"/>
      <name val="宋体"/>
      <charset val="134"/>
    </font>
    <font>
      <sz val="10"/>
      <name val="Helv"/>
      <charset val="134"/>
    </font>
    <font>
      <b/>
      <sz val="11"/>
      <color indexed="62"/>
      <name val="宋体"/>
      <charset val="134"/>
    </font>
    <font>
      <b/>
      <sz val="9"/>
      <name val="Arial"/>
      <charset val="134"/>
    </font>
    <font>
      <b/>
      <sz val="13"/>
      <color indexed="62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8"/>
      <color indexed="62"/>
      <name val="宋体"/>
      <charset val="134"/>
    </font>
    <font>
      <b/>
      <sz val="10"/>
      <name val="MS Sans Serif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5"/>
      <color indexed="62"/>
      <name val="宋体"/>
      <charset val="134"/>
    </font>
    <font>
      <b/>
      <sz val="14"/>
      <name val="楷体"/>
      <charset val="134"/>
    </font>
    <font>
      <sz val="10"/>
      <name val="楷体"/>
      <charset val="134"/>
    </font>
    <font>
      <sz val="11"/>
      <color indexed="20"/>
      <name val="Tahoma"/>
      <charset val="134"/>
    </font>
    <font>
      <b/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2"/>
      <name val="永中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indexed="10"/>
      <name val="宋体"/>
      <charset val="134"/>
    </font>
    <font>
      <b/>
      <sz val="9"/>
      <color indexed="12"/>
      <name val="宋体"/>
      <charset val="134"/>
    </font>
    <font>
      <sz val="9"/>
      <name val="宋体"/>
      <charset val="134"/>
    </font>
    <font>
      <b/>
      <sz val="9"/>
      <color indexed="1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40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ashed">
        <color auto="1"/>
      </right>
      <top style="medium">
        <color indexed="12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indexed="12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dashed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indexed="8"/>
      </right>
      <top/>
      <bottom style="medium">
        <color indexed="10"/>
      </bottom>
      <diagonal/>
    </border>
    <border>
      <left style="hair">
        <color indexed="8"/>
      </left>
      <right style="hair">
        <color indexed="8"/>
      </right>
      <top/>
      <bottom style="medium">
        <color indexed="1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indexed="8"/>
      </left>
      <right/>
      <top/>
      <bottom style="medium">
        <color indexed="1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center"/>
    </xf>
    <xf numFmtId="0" fontId="0" fillId="8" borderId="20" applyNumberFormat="0" applyFon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9" borderId="23" applyNumberFormat="0" applyAlignment="0" applyProtection="0">
      <alignment vertical="center"/>
    </xf>
    <xf numFmtId="0" fontId="70" fillId="10" borderId="24" applyNumberFormat="0" applyAlignment="0" applyProtection="0">
      <alignment vertical="center"/>
    </xf>
    <xf numFmtId="0" fontId="71" fillId="10" borderId="23" applyNumberFormat="0" applyAlignment="0" applyProtection="0">
      <alignment vertical="center"/>
    </xf>
    <xf numFmtId="0" fontId="72" fillId="11" borderId="25" applyNumberFormat="0" applyAlignment="0" applyProtection="0">
      <alignment vertical="center"/>
    </xf>
    <xf numFmtId="0" fontId="73" fillId="0" borderId="26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76" fillId="13" borderId="0" applyNumberFormat="0" applyBorder="0" applyAlignment="0" applyProtection="0">
      <alignment vertical="center"/>
    </xf>
    <xf numFmtId="0" fontId="77" fillId="14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78" fillId="19" borderId="0" applyNumberFormat="0" applyBorder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8" fillId="22" borderId="0" applyNumberFormat="0" applyBorder="0" applyAlignment="0" applyProtection="0">
      <alignment vertical="center"/>
    </xf>
    <xf numFmtId="0" fontId="78" fillId="23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78" fillId="26" borderId="0" applyNumberFormat="0" applyBorder="0" applyAlignment="0" applyProtection="0">
      <alignment vertical="center"/>
    </xf>
    <xf numFmtId="0" fontId="78" fillId="27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79" fillId="29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9" fillId="32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81" fillId="39" borderId="0" applyNumberFormat="0" applyBorder="0" applyAlignment="0" applyProtection="0">
      <alignment vertical="center"/>
    </xf>
    <xf numFmtId="0" fontId="82" fillId="39" borderId="28" applyNumberFormat="0" applyAlignment="0" applyProtection="0">
      <alignment vertical="center"/>
    </xf>
    <xf numFmtId="0" fontId="83" fillId="0" borderId="0">
      <alignment horizontal="center" wrapText="1"/>
      <protection locked="0"/>
    </xf>
    <xf numFmtId="0" fontId="84" fillId="39" borderId="29" applyNumberFormat="0" applyAlignment="0" applyProtection="0">
      <alignment vertical="center"/>
    </xf>
    <xf numFmtId="176" fontId="85" fillId="0" borderId="18" applyFill="0" applyProtection="0">
      <alignment horizontal="right"/>
    </xf>
    <xf numFmtId="0" fontId="86" fillId="40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8" fillId="0" borderId="0"/>
    <xf numFmtId="0" fontId="88" fillId="0" borderId="0"/>
    <xf numFmtId="0" fontId="89" fillId="0" borderId="0"/>
    <xf numFmtId="49" fontId="85" fillId="0" borderId="0" applyFont="0" applyFill="0" applyBorder="0" applyAlignment="0" applyProtection="0"/>
    <xf numFmtId="0" fontId="88" fillId="0" borderId="0"/>
    <xf numFmtId="0" fontId="81" fillId="42" borderId="0" applyNumberFormat="0" applyBorder="0" applyAlignment="0" applyProtection="0">
      <alignment vertical="center"/>
    </xf>
    <xf numFmtId="0" fontId="81" fillId="43" borderId="0" applyNumberFormat="0" applyBorder="0" applyAlignment="0" applyProtection="0">
      <alignment vertical="center"/>
    </xf>
    <xf numFmtId="0" fontId="90" fillId="0" borderId="30" applyNumberFormat="0" applyFill="0" applyAlignment="0" applyProtection="0">
      <alignment vertical="center"/>
    </xf>
    <xf numFmtId="0" fontId="82" fillId="39" borderId="28" applyNumberFormat="0" applyAlignment="0" applyProtection="0">
      <alignment vertical="center"/>
    </xf>
    <xf numFmtId="0" fontId="91" fillId="0" borderId="0" applyNumberFormat="0" applyFont="0" applyFill="0" applyBorder="0" applyAlignment="0" applyProtection="0">
      <alignment horizontal="left"/>
    </xf>
    <xf numFmtId="0" fontId="84" fillId="39" borderId="29" applyNumberFormat="0" applyAlignment="0" applyProtection="0">
      <alignment vertical="center"/>
    </xf>
    <xf numFmtId="0" fontId="92" fillId="44" borderId="0" applyNumberFormat="0" applyBorder="0" applyAlignment="0" applyProtection="0">
      <alignment vertical="center"/>
    </xf>
    <xf numFmtId="0" fontId="81" fillId="45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93" fillId="0" borderId="0"/>
    <xf numFmtId="0" fontId="81" fillId="45" borderId="0" applyNumberFormat="0" applyBorder="0" applyAlignment="0" applyProtection="0">
      <alignment vertical="center"/>
    </xf>
    <xf numFmtId="0" fontId="81" fillId="43" borderId="0" applyNumberFormat="0" applyBorder="0" applyAlignment="0" applyProtection="0">
      <alignment vertical="center"/>
    </xf>
    <xf numFmtId="0" fontId="30" fillId="0" borderId="0"/>
    <xf numFmtId="177" fontId="85" fillId="0" borderId="0" applyFont="0" applyFill="0" applyBorder="0" applyAlignment="0" applyProtection="0"/>
    <xf numFmtId="0" fontId="81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81" fillId="39" borderId="0" applyNumberFormat="0" applyBorder="0" applyAlignment="0" applyProtection="0">
      <alignment vertical="center"/>
    </xf>
    <xf numFmtId="41" fontId="85" fillId="0" borderId="0" applyFont="0" applyFill="0" applyBorder="0" applyAlignment="0" applyProtection="0"/>
    <xf numFmtId="0" fontId="81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>
      <alignment vertical="center"/>
    </xf>
    <xf numFmtId="0" fontId="81" fillId="45" borderId="0" applyNumberFormat="0" applyBorder="0" applyAlignment="0" applyProtection="0">
      <alignment vertical="center"/>
    </xf>
    <xf numFmtId="0" fontId="81" fillId="45" borderId="0" applyNumberFormat="0" applyBorder="0" applyAlignment="0" applyProtection="0">
      <alignment vertical="center"/>
    </xf>
    <xf numFmtId="0" fontId="81" fillId="42" borderId="0" applyNumberFormat="0" applyBorder="0" applyAlignment="0" applyProtection="0">
      <alignment vertical="center"/>
    </xf>
    <xf numFmtId="0" fontId="81" fillId="42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81" fillId="44" borderId="0" applyNumberFormat="0" applyBorder="0" applyAlignment="0" applyProtection="0">
      <alignment vertical="center"/>
    </xf>
    <xf numFmtId="0" fontId="81" fillId="44" borderId="0" applyNumberFormat="0" applyBorder="0" applyAlignment="0" applyProtection="0">
      <alignment vertical="center"/>
    </xf>
    <xf numFmtId="0" fontId="81" fillId="42" borderId="0" applyNumberFormat="0" applyBorder="0" applyAlignment="0" applyProtection="0">
      <alignment vertical="center"/>
    </xf>
    <xf numFmtId="0" fontId="81" fillId="46" borderId="0" applyNumberFormat="0" applyBorder="0" applyAlignment="0" applyProtection="0">
      <alignment vertical="center"/>
    </xf>
    <xf numFmtId="0" fontId="81" fillId="46" borderId="0" applyNumberFormat="0" applyBorder="0" applyAlignment="0" applyProtection="0">
      <alignment vertical="center"/>
    </xf>
    <xf numFmtId="0" fontId="81" fillId="45" borderId="0" applyNumberFormat="0" applyBorder="0" applyAlignment="0" applyProtection="0">
      <alignment vertical="center"/>
    </xf>
    <xf numFmtId="0" fontId="81" fillId="45" borderId="0" applyNumberFormat="0" applyBorder="0" applyAlignment="0" applyProtection="0">
      <alignment vertical="center"/>
    </xf>
    <xf numFmtId="0" fontId="85" fillId="0" borderId="9" applyNumberFormat="0" applyFill="0" applyProtection="0">
      <alignment horizontal="left"/>
    </xf>
    <xf numFmtId="0" fontId="87" fillId="47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2" borderId="0" applyNumberFormat="0" applyBorder="0" applyAlignment="0" applyProtection="0">
      <alignment vertical="center"/>
    </xf>
    <xf numFmtId="0" fontId="87" fillId="42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93" fillId="0" borderId="0">
      <protection locked="0"/>
    </xf>
    <xf numFmtId="0" fontId="94" fillId="0" borderId="31" applyNumberFormat="0" applyFill="0" applyAlignment="0" applyProtection="0">
      <alignment vertical="center"/>
    </xf>
    <xf numFmtId="178" fontId="85" fillId="0" borderId="0" applyFont="0" applyFill="0" applyBorder="0" applyAlignment="0" applyProtection="0"/>
    <xf numFmtId="179" fontId="53" fillId="0" borderId="0"/>
    <xf numFmtId="180" fontId="85" fillId="0" borderId="0" applyFont="0" applyFill="0" applyBorder="0" applyAlignment="0" applyProtection="0"/>
    <xf numFmtId="177" fontId="85" fillId="0" borderId="0" applyFont="0" applyFill="0" applyBorder="0" applyAlignment="0" applyProtection="0"/>
    <xf numFmtId="0" fontId="93" fillId="0" borderId="0"/>
    <xf numFmtId="0" fontId="95" fillId="0" borderId="0" applyNumberFormat="0" applyFill="0" applyBorder="0" applyAlignment="0" applyProtection="0"/>
    <xf numFmtId="181" fontId="85" fillId="0" borderId="0" applyFont="0" applyFill="0" applyBorder="0" applyAlignment="0" applyProtection="0"/>
    <xf numFmtId="182" fontId="53" fillId="0" borderId="0"/>
    <xf numFmtId="15" fontId="91" fillId="0" borderId="0"/>
    <xf numFmtId="183" fontId="53" fillId="0" borderId="0"/>
    <xf numFmtId="0" fontId="96" fillId="0" borderId="32" applyNumberFormat="0" applyFill="0" applyAlignment="0" applyProtection="0">
      <alignment vertical="center"/>
    </xf>
    <xf numFmtId="38" fontId="97" fillId="42" borderId="0" applyNumberFormat="0" applyBorder="0" applyAlignment="0" applyProtection="0"/>
    <xf numFmtId="0" fontId="98" fillId="0" borderId="33" applyNumberFormat="0" applyAlignment="0" applyProtection="0">
      <alignment horizontal="left" vertical="center"/>
    </xf>
    <xf numFmtId="0" fontId="98" fillId="0" borderId="34">
      <alignment horizontal="left" vertical="center"/>
    </xf>
    <xf numFmtId="10" fontId="97" fillId="43" borderId="5" applyNumberFormat="0" applyBorder="0" applyAlignment="0" applyProtection="0"/>
    <xf numFmtId="0" fontId="87" fillId="48" borderId="0" applyNumberFormat="0" applyBorder="0" applyAlignment="0" applyProtection="0">
      <alignment vertical="center"/>
    </xf>
    <xf numFmtId="184" fontId="99" fillId="49" borderId="0"/>
    <xf numFmtId="184" fontId="100" fillId="50" borderId="0"/>
    <xf numFmtId="38" fontId="91" fillId="0" borderId="0" applyFont="0" applyFill="0" applyBorder="0" applyAlignment="0" applyProtection="0"/>
    <xf numFmtId="40" fontId="91" fillId="0" borderId="0" applyFont="0" applyFill="0" applyBorder="0" applyAlignment="0" applyProtection="0"/>
    <xf numFmtId="177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185" fontId="91" fillId="0" borderId="0" applyFont="0" applyFill="0" applyBorder="0" applyAlignment="0" applyProtection="0"/>
    <xf numFmtId="186" fontId="91" fillId="0" borderId="0" applyFont="0" applyFill="0" applyBorder="0" applyAlignment="0" applyProtection="0"/>
    <xf numFmtId="187" fontId="85" fillId="0" borderId="0" applyFont="0" applyFill="0" applyBorder="0" applyAlignment="0" applyProtection="0"/>
    <xf numFmtId="0" fontId="53" fillId="0" borderId="0"/>
    <xf numFmtId="37" fontId="101" fillId="0" borderId="0"/>
    <xf numFmtId="188" fontId="85" fillId="0" borderId="0"/>
    <xf numFmtId="0" fontId="93" fillId="0" borderId="0"/>
    <xf numFmtId="3" fontId="91" fillId="0" borderId="0" applyFont="0" applyFill="0" applyBorder="0" applyAlignment="0" applyProtection="0"/>
    <xf numFmtId="14" fontId="83" fillId="0" borderId="0">
      <alignment horizontal="center" wrapText="1"/>
      <protection locked="0"/>
    </xf>
    <xf numFmtId="10" fontId="85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102" fillId="0" borderId="0" applyNumberFormat="0" applyFill="0" applyBorder="0" applyAlignment="0" applyProtection="0">
      <alignment vertical="center"/>
    </xf>
    <xf numFmtId="189" fontId="85" fillId="0" borderId="0" applyFont="0" applyFill="0" applyProtection="0"/>
    <xf numFmtId="15" fontId="91" fillId="0" borderId="0" applyFont="0" applyFill="0" applyBorder="0" applyAlignment="0" applyProtection="0"/>
    <xf numFmtId="4" fontId="91" fillId="0" borderId="0" applyFont="0" applyFill="0" applyBorder="0" applyAlignment="0" applyProtection="0"/>
    <xf numFmtId="0" fontId="103" fillId="0" borderId="35">
      <alignment horizontal="center"/>
    </xf>
    <xf numFmtId="0" fontId="91" fillId="51" borderId="0" applyNumberFormat="0" applyFont="0" applyBorder="0" applyAlignment="0" applyProtection="0"/>
    <xf numFmtId="0" fontId="104" fillId="52" borderId="8">
      <protection locked="0"/>
    </xf>
    <xf numFmtId="0" fontId="105" fillId="0" borderId="0"/>
    <xf numFmtId="0" fontId="87" fillId="53" borderId="0" applyNumberFormat="0" applyBorder="0" applyAlignment="0" applyProtection="0">
      <alignment vertical="center"/>
    </xf>
    <xf numFmtId="0" fontId="104" fillId="52" borderId="8">
      <protection locked="0"/>
    </xf>
    <xf numFmtId="0" fontId="104" fillId="52" borderId="8">
      <protection locked="0"/>
    </xf>
    <xf numFmtId="190" fontId="85" fillId="0" borderId="0" applyFont="0" applyFill="0" applyBorder="0" applyAlignment="0" applyProtection="0"/>
    <xf numFmtId="191" fontId="85" fillId="0" borderId="0" applyFont="0" applyFill="0" applyBorder="0" applyAlignment="0" applyProtection="0"/>
    <xf numFmtId="0" fontId="85" fillId="0" borderId="9" applyNumberFormat="0" applyFill="0" applyProtection="0">
      <alignment horizontal="right"/>
    </xf>
    <xf numFmtId="0" fontId="106" fillId="0" borderId="36" applyNumberFormat="0" applyFill="0" applyAlignment="0" applyProtection="0">
      <alignment vertical="center"/>
    </xf>
    <xf numFmtId="0" fontId="106" fillId="0" borderId="36" applyNumberFormat="0" applyFill="0" applyAlignment="0" applyProtection="0">
      <alignment vertical="center"/>
    </xf>
    <xf numFmtId="0" fontId="96" fillId="0" borderId="32" applyNumberFormat="0" applyFill="0" applyAlignment="0" applyProtection="0">
      <alignment vertical="center"/>
    </xf>
    <xf numFmtId="0" fontId="94" fillId="0" borderId="31" applyNumberFormat="0" applyFill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7" fillId="0" borderId="9" applyNumberFormat="0" applyFill="0" applyProtection="0">
      <alignment horizontal="center"/>
    </xf>
    <xf numFmtId="0" fontId="108" fillId="0" borderId="18" applyNumberFormat="0" applyFill="0" applyProtection="0">
      <alignment horizontal="center"/>
    </xf>
    <xf numFmtId="0" fontId="86" fillId="40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109" fillId="40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1" fillId="0" borderId="0">
      <alignment vertical="center"/>
    </xf>
    <xf numFmtId="3" fontId="110" fillId="0" borderId="0" applyNumberFormat="0" applyFill="0" applyBorder="0" applyAlignment="0" applyProtection="0"/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2" fillId="0" borderId="37" applyNumberFormat="0" applyFill="0" applyAlignment="0" applyProtection="0">
      <alignment vertical="center"/>
    </xf>
    <xf numFmtId="0" fontId="112" fillId="0" borderId="37" applyNumberFormat="0" applyFill="0" applyAlignment="0" applyProtection="0">
      <alignment vertical="center"/>
    </xf>
    <xf numFmtId="0" fontId="113" fillId="54" borderId="38" applyNumberFormat="0" applyAlignment="0" applyProtection="0">
      <alignment vertical="center"/>
    </xf>
    <xf numFmtId="0" fontId="113" fillId="54" borderId="38" applyNumberFormat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08" fillId="0" borderId="18" applyNumberFormat="0" applyFill="0" applyProtection="0">
      <alignment horizontal="left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90" fillId="0" borderId="30" applyNumberFormat="0" applyFill="0" applyAlignment="0" applyProtection="0">
      <alignment vertical="center"/>
    </xf>
    <xf numFmtId="0" fontId="1" fillId="0" borderId="0"/>
    <xf numFmtId="41" fontId="1" fillId="0" borderId="0" applyFont="0" applyFill="0" applyBorder="0" applyAlignment="0" applyProtection="0"/>
    <xf numFmtId="41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0" fontId="87" fillId="47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55" borderId="0" applyNumberFormat="0" applyBorder="0" applyAlignment="0" applyProtection="0">
      <alignment vertical="center"/>
    </xf>
    <xf numFmtId="0" fontId="87" fillId="55" borderId="0" applyNumberFormat="0" applyBorder="0" applyAlignment="0" applyProtection="0">
      <alignment vertical="center"/>
    </xf>
    <xf numFmtId="0" fontId="87" fillId="48" borderId="0" applyNumberFormat="0" applyBorder="0" applyAlignment="0" applyProtection="0">
      <alignment vertical="center"/>
    </xf>
    <xf numFmtId="0" fontId="87" fillId="53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56" borderId="0" applyNumberFormat="0" applyBorder="0" applyAlignment="0" applyProtection="0">
      <alignment vertical="center"/>
    </xf>
    <xf numFmtId="0" fontId="87" fillId="56" borderId="0" applyNumberFormat="0" applyBorder="0" applyAlignment="0" applyProtection="0">
      <alignment vertical="center"/>
    </xf>
    <xf numFmtId="0" fontId="92" fillId="44" borderId="0" applyNumberFormat="0" applyBorder="0" applyAlignment="0" applyProtection="0">
      <alignment vertical="center"/>
    </xf>
    <xf numFmtId="0" fontId="116" fillId="45" borderId="29" applyNumberFormat="0" applyAlignment="0" applyProtection="0">
      <alignment vertical="center"/>
    </xf>
    <xf numFmtId="0" fontId="116" fillId="45" borderId="29" applyNumberFormat="0" applyAlignment="0" applyProtection="0">
      <alignment vertical="center"/>
    </xf>
    <xf numFmtId="1" fontId="85" fillId="0" borderId="18" applyFill="0" applyProtection="0">
      <alignment horizontal="center"/>
    </xf>
    <xf numFmtId="0" fontId="91" fillId="0" borderId="0"/>
    <xf numFmtId="43" fontId="85" fillId="0" borderId="0" applyFont="0" applyFill="0" applyBorder="0" applyAlignment="0" applyProtection="0"/>
    <xf numFmtId="0" fontId="117" fillId="43" borderId="39" applyNumberFormat="0" applyFont="0" applyAlignment="0" applyProtection="0">
      <alignment vertical="center"/>
    </xf>
    <xf numFmtId="0" fontId="1" fillId="43" borderId="39" applyNumberFormat="0" applyFont="0" applyAlignment="0" applyProtection="0">
      <alignment vertical="center"/>
    </xf>
  </cellStyleXfs>
  <cellXfs count="144">
    <xf numFmtId="0" fontId="0" fillId="0" borderId="0" xfId="0">
      <alignment vertical="center"/>
    </xf>
    <xf numFmtId="0" fontId="1" fillId="0" borderId="0" xfId="172">
      <alignment vertical="center"/>
    </xf>
    <xf numFmtId="0" fontId="2" fillId="0" borderId="0" xfId="172" applyFont="1">
      <alignment vertical="center"/>
    </xf>
    <xf numFmtId="0" fontId="1" fillId="0" borderId="0" xfId="172" applyProtection="1">
      <alignment vertical="center"/>
      <protection locked="0"/>
    </xf>
    <xf numFmtId="0" fontId="3" fillId="0" borderId="0" xfId="172" applyFont="1" applyAlignment="1">
      <alignment horizontal="center" vertical="center"/>
    </xf>
    <xf numFmtId="0" fontId="4" fillId="0" borderId="0" xfId="172" applyFont="1">
      <alignment vertical="center"/>
    </xf>
    <xf numFmtId="0" fontId="5" fillId="0" borderId="0" xfId="6" applyFont="1" applyBorder="1" applyAlignment="1" applyProtection="1">
      <alignment horizontal="justify" vertical="center"/>
      <protection locked="0"/>
    </xf>
    <xf numFmtId="0" fontId="6" fillId="0" borderId="0" xfId="172" applyFont="1" applyProtection="1">
      <alignment vertical="center"/>
      <protection locked="0"/>
    </xf>
    <xf numFmtId="0" fontId="5" fillId="0" borderId="0" xfId="6" applyFont="1" applyBorder="1" applyAlignment="1" applyProtection="1">
      <alignment vertical="center"/>
      <protection locked="0"/>
    </xf>
    <xf numFmtId="0" fontId="3" fillId="0" borderId="0" xfId="172" applyFont="1">
      <alignment vertical="center"/>
    </xf>
    <xf numFmtId="0" fontId="7" fillId="0" borderId="0" xfId="172" applyFont="1">
      <alignment vertical="center"/>
    </xf>
    <xf numFmtId="49" fontId="8" fillId="0" borderId="0" xfId="172" applyNumberFormat="1" applyFont="1" applyAlignment="1" applyProtection="1">
      <alignment vertical="center" wrapText="1"/>
      <protection locked="0"/>
    </xf>
    <xf numFmtId="0" fontId="9" fillId="0" borderId="0" xfId="172" applyFont="1" applyProtection="1">
      <alignment vertical="center"/>
      <protection hidden="1"/>
    </xf>
    <xf numFmtId="0" fontId="10" fillId="0" borderId="0" xfId="172" applyFont="1" applyProtection="1">
      <alignment vertical="center"/>
      <protection locked="0"/>
    </xf>
    <xf numFmtId="0" fontId="6" fillId="0" borderId="0" xfId="172" applyFont="1">
      <alignment vertical="center"/>
    </xf>
    <xf numFmtId="0" fontId="10" fillId="0" borderId="0" xfId="172" applyFont="1" applyAlignment="1" applyProtection="1">
      <alignment horizontal="center" vertical="center"/>
      <protection locked="0"/>
    </xf>
    <xf numFmtId="49" fontId="8" fillId="0" borderId="0" xfId="172" applyNumberFormat="1" applyFont="1" applyProtection="1">
      <alignment vertical="center"/>
      <protection hidden="1"/>
    </xf>
    <xf numFmtId="49" fontId="11" fillId="0" borderId="0" xfId="172" applyNumberFormat="1" applyFont="1" applyProtection="1">
      <alignment vertical="center"/>
      <protection hidden="1"/>
    </xf>
    <xf numFmtId="0" fontId="11" fillId="0" borderId="0" xfId="172" applyFont="1" applyProtection="1">
      <alignment vertical="center"/>
      <protection hidden="1"/>
    </xf>
    <xf numFmtId="49" fontId="8" fillId="0" borderId="1" xfId="172" applyNumberFormat="1" applyFont="1" applyBorder="1" applyAlignment="1" applyProtection="1">
      <alignment vertical="center" wrapText="1"/>
      <protection hidden="1"/>
    </xf>
    <xf numFmtId="49" fontId="8" fillId="0" borderId="1" xfId="172" applyNumberFormat="1" applyFont="1" applyBorder="1" applyProtection="1">
      <alignment vertical="center"/>
      <protection hidden="1"/>
    </xf>
    <xf numFmtId="0" fontId="11" fillId="0" borderId="0" xfId="172" applyFont="1" applyAlignment="1" applyProtection="1">
      <alignment horizontal="center" vertical="center"/>
      <protection hidden="1"/>
    </xf>
    <xf numFmtId="0" fontId="12" fillId="0" borderId="0" xfId="172" applyFont="1" applyProtection="1">
      <alignment vertical="center"/>
      <protection hidden="1"/>
    </xf>
    <xf numFmtId="0" fontId="13" fillId="0" borderId="0" xfId="172" applyFont="1">
      <alignment vertical="center"/>
    </xf>
    <xf numFmtId="0" fontId="14" fillId="0" borderId="0" xfId="172" applyFont="1" applyAlignment="1">
      <alignment horizontal="center" vertical="center"/>
    </xf>
    <xf numFmtId="0" fontId="15" fillId="0" borderId="0" xfId="172" applyFont="1" applyAlignment="1">
      <alignment horizontal="center" vertical="center"/>
    </xf>
    <xf numFmtId="0" fontId="16" fillId="0" borderId="0" xfId="172" applyFont="1" applyAlignment="1">
      <alignment horizontal="left" vertical="center"/>
    </xf>
    <xf numFmtId="0" fontId="1" fillId="0" borderId="2" xfId="172" applyBorder="1" applyAlignment="1">
      <alignment horizontal="center" vertical="center"/>
    </xf>
    <xf numFmtId="0" fontId="17" fillId="0" borderId="3" xfId="172" applyFont="1" applyBorder="1" applyAlignment="1">
      <alignment horizontal="center" vertical="center" wrapText="1"/>
    </xf>
    <xf numFmtId="0" fontId="1" fillId="0" borderId="4" xfId="172" applyBorder="1">
      <alignment vertical="center"/>
    </xf>
    <xf numFmtId="0" fontId="18" fillId="0" borderId="3" xfId="172" applyFont="1" applyBorder="1" applyAlignment="1">
      <alignment horizontal="left" vertical="center" wrapText="1"/>
    </xf>
    <xf numFmtId="0" fontId="15" fillId="0" borderId="3" xfId="172" applyFont="1" applyBorder="1" applyAlignment="1">
      <alignment horizontal="left" vertical="center" wrapText="1"/>
    </xf>
    <xf numFmtId="0" fontId="16" fillId="0" borderId="3" xfId="172" applyFont="1" applyBorder="1" applyAlignment="1">
      <alignment horizontal="left" vertical="center" wrapText="1"/>
    </xf>
    <xf numFmtId="0" fontId="19" fillId="0" borderId="0" xfId="172" applyFont="1">
      <alignment vertical="center"/>
    </xf>
    <xf numFmtId="0" fontId="19" fillId="0" borderId="0" xfId="172" applyFont="1" applyProtection="1">
      <alignment vertical="center"/>
      <protection hidden="1"/>
    </xf>
    <xf numFmtId="0" fontId="20" fillId="0" borderId="0" xfId="172" applyFont="1" applyProtection="1">
      <alignment vertical="center"/>
      <protection hidden="1"/>
    </xf>
    <xf numFmtId="0" fontId="11" fillId="0" borderId="0" xfId="172" applyFont="1" applyAlignment="1" applyProtection="1">
      <alignment horizontal="left" vertical="center"/>
      <protection hidden="1"/>
    </xf>
    <xf numFmtId="0" fontId="21" fillId="0" borderId="0" xfId="172" applyFont="1" applyProtection="1">
      <alignment vertical="center"/>
      <protection hidden="1"/>
    </xf>
    <xf numFmtId="0" fontId="22" fillId="0" borderId="0" xfId="172" applyFont="1">
      <alignment vertical="center"/>
    </xf>
    <xf numFmtId="0" fontId="23" fillId="0" borderId="0" xfId="172" applyFont="1" applyAlignment="1">
      <alignment horizontal="center" vertical="center" wrapText="1"/>
    </xf>
    <xf numFmtId="0" fontId="23" fillId="0" borderId="0" xfId="172" applyFont="1" applyAlignment="1">
      <alignment vertical="center" wrapText="1"/>
    </xf>
    <xf numFmtId="0" fontId="24" fillId="0" borderId="0" xfId="172" applyFont="1" applyAlignment="1">
      <alignment horizontal="left" vertical="center"/>
    </xf>
    <xf numFmtId="0" fontId="25" fillId="0" borderId="0" xfId="172" applyFont="1" applyAlignment="1">
      <alignment horizontal="center" vertical="center" wrapText="1"/>
    </xf>
    <xf numFmtId="0" fontId="16" fillId="0" borderId="5" xfId="172" applyFont="1" applyBorder="1" applyAlignment="1">
      <alignment horizontal="center" vertical="center"/>
    </xf>
    <xf numFmtId="0" fontId="17" fillId="0" borderId="5" xfId="172" applyFont="1" applyBorder="1" applyAlignment="1">
      <alignment horizontal="center" vertical="center" wrapText="1"/>
    </xf>
    <xf numFmtId="0" fontId="26" fillId="0" borderId="5" xfId="172" applyFont="1" applyBorder="1" applyAlignment="1">
      <alignment horizontal="center" vertical="center" wrapText="1"/>
    </xf>
    <xf numFmtId="0" fontId="26" fillId="0" borderId="6" xfId="172" applyFont="1" applyBorder="1" applyAlignment="1">
      <alignment horizontal="center" vertical="center" wrapText="1"/>
    </xf>
    <xf numFmtId="0" fontId="27" fillId="0" borderId="7" xfId="172" applyFont="1" applyBorder="1" applyAlignment="1">
      <alignment horizontal="center" vertical="center" wrapText="1"/>
    </xf>
    <xf numFmtId="0" fontId="27" fillId="0" borderId="8" xfId="172" applyFont="1" applyBorder="1" applyAlignment="1">
      <alignment horizontal="center" vertical="center" wrapText="1"/>
    </xf>
    <xf numFmtId="0" fontId="27" fillId="0" borderId="9" xfId="172" applyFont="1" applyBorder="1" applyAlignment="1">
      <alignment horizontal="center" vertical="center" wrapText="1"/>
    </xf>
    <xf numFmtId="0" fontId="17" fillId="0" borderId="6" xfId="172" applyFont="1" applyBorder="1" applyAlignment="1">
      <alignment horizontal="center" vertical="center"/>
    </xf>
    <xf numFmtId="0" fontId="28" fillId="2" borderId="10" xfId="172" applyFont="1" applyFill="1" applyBorder="1" applyAlignment="1">
      <alignment horizontal="center" vertical="center"/>
    </xf>
    <xf numFmtId="0" fontId="28" fillId="2" borderId="11" xfId="172" applyFont="1" applyFill="1" applyBorder="1" applyAlignment="1">
      <alignment horizontal="center" vertical="center"/>
    </xf>
    <xf numFmtId="0" fontId="28" fillId="0" borderId="11" xfId="172" applyFont="1" applyBorder="1" applyAlignment="1">
      <alignment horizontal="center" vertical="center"/>
    </xf>
    <xf numFmtId="0" fontId="28" fillId="0" borderId="12" xfId="172" applyFont="1" applyBorder="1" applyAlignment="1">
      <alignment horizontal="center" vertical="center"/>
    </xf>
    <xf numFmtId="0" fontId="26" fillId="0" borderId="9" xfId="172" applyFont="1" applyBorder="1" applyAlignment="1">
      <alignment horizontal="center" vertical="center" wrapText="1"/>
    </xf>
    <xf numFmtId="0" fontId="29" fillId="0" borderId="12" xfId="172" applyFont="1" applyBorder="1" applyAlignment="1">
      <alignment horizontal="center" vertical="center"/>
    </xf>
    <xf numFmtId="0" fontId="30" fillId="0" borderId="0" xfId="172" applyFont="1" applyProtection="1">
      <alignment vertical="center"/>
      <protection hidden="1"/>
    </xf>
    <xf numFmtId="0" fontId="31" fillId="0" borderId="9" xfId="172" applyFont="1" applyBorder="1" applyAlignment="1">
      <alignment horizontal="center" vertical="center" wrapText="1"/>
    </xf>
    <xf numFmtId="0" fontId="32" fillId="0" borderId="9" xfId="172" applyFont="1" applyBorder="1" applyAlignment="1">
      <alignment horizontal="center" vertical="center" wrapText="1"/>
    </xf>
    <xf numFmtId="0" fontId="28" fillId="2" borderId="13" xfId="172" applyFont="1" applyFill="1" applyBorder="1" applyAlignment="1">
      <alignment horizontal="center" vertical="center"/>
    </xf>
    <xf numFmtId="0" fontId="28" fillId="2" borderId="12" xfId="172" applyFont="1" applyFill="1" applyBorder="1" applyAlignment="1">
      <alignment horizontal="center" vertical="center"/>
    </xf>
    <xf numFmtId="0" fontId="33" fillId="0" borderId="0" xfId="172" applyFont="1" applyAlignment="1">
      <alignment horizontal="center" vertical="center"/>
    </xf>
    <xf numFmtId="0" fontId="15" fillId="0" borderId="0" xfId="172" applyFont="1">
      <alignment vertical="center"/>
    </xf>
    <xf numFmtId="192" fontId="28" fillId="2" borderId="6" xfId="172" applyNumberFormat="1" applyFont="1" applyFill="1" applyBorder="1" applyAlignment="1">
      <alignment horizontal="center" vertical="center"/>
    </xf>
    <xf numFmtId="0" fontId="29" fillId="2" borderId="13" xfId="172" applyFont="1" applyFill="1" applyBorder="1" applyAlignment="1">
      <alignment horizontal="center" vertical="center"/>
    </xf>
    <xf numFmtId="0" fontId="29" fillId="2" borderId="12" xfId="172" applyFont="1" applyFill="1" applyBorder="1" applyAlignment="1">
      <alignment horizontal="center" vertical="center"/>
    </xf>
    <xf numFmtId="0" fontId="28" fillId="2" borderId="14" xfId="172" applyFont="1" applyFill="1" applyBorder="1" applyAlignment="1">
      <alignment horizontal="center" vertical="center"/>
    </xf>
    <xf numFmtId="0" fontId="27" fillId="0" borderId="0" xfId="172" applyFont="1" applyAlignment="1">
      <alignment horizontal="center" vertical="center" wrapText="1"/>
    </xf>
    <xf numFmtId="0" fontId="28" fillId="0" borderId="0" xfId="172" applyFont="1" applyAlignment="1">
      <alignment horizontal="center" vertical="center"/>
    </xf>
    <xf numFmtId="0" fontId="34" fillId="0" borderId="0" xfId="172" applyFont="1">
      <alignment vertical="center"/>
    </xf>
    <xf numFmtId="0" fontId="34" fillId="0" borderId="0" xfId="172" applyFont="1" applyAlignment="1">
      <alignment horizontal="center" vertical="center"/>
    </xf>
    <xf numFmtId="0" fontId="35" fillId="0" borderId="0" xfId="172" applyFont="1">
      <alignment vertical="center"/>
    </xf>
    <xf numFmtId="0" fontId="16" fillId="0" borderId="0" xfId="172" applyFont="1">
      <alignment vertical="center"/>
    </xf>
    <xf numFmtId="0" fontId="16" fillId="0" borderId="0" xfId="172" applyFont="1" applyAlignment="1">
      <alignment horizontal="center" vertical="center"/>
    </xf>
    <xf numFmtId="0" fontId="16" fillId="0" borderId="0" xfId="172" applyFont="1" applyAlignment="1">
      <alignment vertical="center" wrapText="1"/>
    </xf>
    <xf numFmtId="0" fontId="16" fillId="0" borderId="0" xfId="172" applyFont="1" applyAlignment="1">
      <alignment horizontal="center" vertical="center" wrapText="1"/>
    </xf>
    <xf numFmtId="0" fontId="16" fillId="0" borderId="0" xfId="172" applyFont="1" applyAlignment="1">
      <alignment horizontal="center"/>
    </xf>
    <xf numFmtId="0" fontId="17" fillId="0" borderId="0" xfId="172" applyFont="1" applyAlignment="1">
      <alignment horizontal="left" vertical="center"/>
    </xf>
    <xf numFmtId="0" fontId="36" fillId="0" borderId="0" xfId="172" applyFont="1" applyAlignment="1">
      <alignment horizontal="center" vertical="center"/>
    </xf>
    <xf numFmtId="0" fontId="18" fillId="0" borderId="0" xfId="172" applyFont="1" applyAlignment="1">
      <alignment horizontal="left" vertical="center"/>
    </xf>
    <xf numFmtId="0" fontId="37" fillId="0" borderId="0" xfId="172" applyFont="1" applyAlignment="1">
      <alignment horizontal="center" vertical="center"/>
    </xf>
    <xf numFmtId="0" fontId="38" fillId="0" borderId="0" xfId="172" applyFont="1" applyAlignment="1">
      <alignment horizontal="center" vertical="center"/>
    </xf>
    <xf numFmtId="0" fontId="26" fillId="0" borderId="0" xfId="172" applyFont="1" applyAlignment="1">
      <alignment horizontal="justify" vertical="center"/>
    </xf>
    <xf numFmtId="0" fontId="28" fillId="0" borderId="0" xfId="172" applyFont="1" applyAlignment="1">
      <alignment horizontal="left" vertical="center"/>
    </xf>
    <xf numFmtId="0" fontId="16" fillId="0" borderId="0" xfId="172" applyFont="1" applyAlignment="1">
      <alignment horizontal="justify" vertical="center"/>
    </xf>
    <xf numFmtId="0" fontId="39" fillId="0" borderId="0" xfId="172" applyFont="1" applyAlignment="1">
      <alignment horizontal="center" vertical="center"/>
    </xf>
    <xf numFmtId="0" fontId="39" fillId="0" borderId="0" xfId="172" applyFont="1" applyAlignment="1">
      <alignment horizontal="left" vertical="center"/>
    </xf>
    <xf numFmtId="0" fontId="40" fillId="0" borderId="0" xfId="6" applyFont="1" applyFill="1" applyBorder="1" applyAlignment="1" applyProtection="1">
      <alignment horizontal="center" vertical="center"/>
    </xf>
    <xf numFmtId="0" fontId="26" fillId="0" borderId="0" xfId="172" applyFont="1" applyAlignment="1">
      <alignment vertical="center" wrapText="1"/>
    </xf>
    <xf numFmtId="0" fontId="41" fillId="0" borderId="0" xfId="172" applyFont="1" applyAlignment="1">
      <alignment vertical="center" wrapText="1"/>
    </xf>
    <xf numFmtId="0" fontId="31" fillId="0" borderId="0" xfId="172" applyFont="1" applyAlignment="1">
      <alignment vertical="center" wrapText="1"/>
    </xf>
    <xf numFmtId="0" fontId="27" fillId="0" borderId="0" xfId="172" applyFont="1" applyAlignment="1">
      <alignment vertical="center" wrapText="1"/>
    </xf>
    <xf numFmtId="0" fontId="42" fillId="0" borderId="0" xfId="172" applyFont="1">
      <alignment vertical="center"/>
    </xf>
    <xf numFmtId="0" fontId="42" fillId="0" borderId="0" xfId="172" applyFont="1" applyAlignment="1">
      <alignment horizontal="center" vertical="center"/>
    </xf>
    <xf numFmtId="0" fontId="43" fillId="0" borderId="0" xfId="172" applyFont="1" applyAlignment="1">
      <alignment horizontal="center" vertical="center" wrapText="1"/>
    </xf>
    <xf numFmtId="0" fontId="44" fillId="0" borderId="0" xfId="172" applyFont="1" applyAlignment="1">
      <alignment horizontal="center" vertical="center"/>
    </xf>
    <xf numFmtId="0" fontId="45" fillId="0" borderId="0" xfId="172" applyFont="1" applyAlignment="1">
      <alignment horizontal="center" vertical="top" wrapText="1"/>
    </xf>
    <xf numFmtId="0" fontId="29" fillId="0" borderId="0" xfId="172" applyFont="1" applyAlignment="1">
      <alignment horizontal="center" vertical="center"/>
    </xf>
    <xf numFmtId="0" fontId="46" fillId="0" borderId="0" xfId="172" applyFont="1" applyAlignment="1">
      <alignment horizontal="center" vertical="center"/>
    </xf>
    <xf numFmtId="0" fontId="47" fillId="0" borderId="0" xfId="172" applyFont="1" applyAlignment="1">
      <alignment horizontal="center" vertical="center"/>
    </xf>
    <xf numFmtId="0" fontId="32" fillId="0" borderId="0" xfId="172" applyFont="1" applyAlignment="1">
      <alignment horizontal="center" vertical="center" wrapText="1"/>
    </xf>
    <xf numFmtId="0" fontId="17" fillId="0" borderId="0" xfId="172" applyFont="1" applyAlignment="1">
      <alignment horizontal="center" vertical="center" wrapText="1"/>
    </xf>
    <xf numFmtId="0" fontId="28" fillId="0" borderId="0" xfId="172" applyFont="1">
      <alignment vertical="center"/>
    </xf>
    <xf numFmtId="0" fontId="48" fillId="0" borderId="0" xfId="172" applyFont="1" applyAlignment="1">
      <alignment horizontal="left" vertical="center"/>
    </xf>
    <xf numFmtId="193" fontId="28" fillId="0" borderId="0" xfId="172" applyNumberFormat="1" applyFont="1" applyAlignment="1">
      <alignment horizontal="center" vertical="center"/>
    </xf>
    <xf numFmtId="0" fontId="49" fillId="0" borderId="0" xfId="172" applyFont="1">
      <alignment vertical="center"/>
    </xf>
    <xf numFmtId="0" fontId="1" fillId="0" borderId="0" xfId="172" applyAlignment="1">
      <alignment vertical="center" wrapText="1"/>
    </xf>
    <xf numFmtId="49" fontId="50" fillId="0" borderId="0" xfId="0" applyNumberFormat="1" applyFont="1" applyProtection="1">
      <alignment vertical="center"/>
      <protection locked="0"/>
    </xf>
    <xf numFmtId="0" fontId="51" fillId="0" borderId="0" xfId="0" applyFont="1">
      <alignment vertical="center"/>
    </xf>
    <xf numFmtId="57" fontId="52" fillId="0" borderId="0" xfId="0" applyNumberFormat="1" applyFont="1">
      <alignment vertical="center"/>
    </xf>
    <xf numFmtId="0" fontId="35" fillId="0" borderId="0" xfId="172" applyFont="1" applyAlignment="1">
      <alignment horizontal="left" vertical="center"/>
    </xf>
    <xf numFmtId="0" fontId="53" fillId="0" borderId="0" xfId="172" applyFont="1" applyAlignment="1">
      <alignment vertical="center" wrapText="1"/>
    </xf>
    <xf numFmtId="0" fontId="54" fillId="3" borderId="15" xfId="0" applyFont="1" applyFill="1" applyBorder="1" applyProtection="1">
      <alignment vertical="center"/>
      <protection hidden="1"/>
    </xf>
    <xf numFmtId="0" fontId="54" fillId="0" borderId="15" xfId="0" applyFont="1" applyBorder="1" applyProtection="1">
      <alignment vertical="center"/>
      <protection hidden="1"/>
    </xf>
    <xf numFmtId="0" fontId="55" fillId="0" borderId="0" xfId="6" applyFont="1" applyFill="1" applyAlignment="1" applyProtection="1">
      <alignment horizontal="center" vertical="center"/>
      <protection locked="0"/>
    </xf>
    <xf numFmtId="0" fontId="56" fillId="0" borderId="5" xfId="172" applyFont="1" applyBorder="1" applyAlignment="1">
      <alignment horizontal="center" vertical="center" wrapText="1"/>
    </xf>
    <xf numFmtId="0" fontId="41" fillId="0" borderId="5" xfId="172" applyFont="1" applyBorder="1" applyAlignment="1">
      <alignment horizontal="center" vertical="center" wrapText="1"/>
    </xf>
    <xf numFmtId="0" fontId="41" fillId="0" borderId="6" xfId="172" applyFont="1" applyBorder="1" applyAlignment="1">
      <alignment horizontal="center" vertical="center" wrapText="1"/>
    </xf>
    <xf numFmtId="0" fontId="39" fillId="4" borderId="5" xfId="172" applyFont="1" applyFill="1" applyBorder="1" applyAlignment="1">
      <alignment horizontal="center" vertical="center"/>
    </xf>
    <xf numFmtId="0" fontId="28" fillId="2" borderId="5" xfId="172" applyFont="1" applyFill="1" applyBorder="1" applyAlignment="1">
      <alignment horizontal="center" vertical="center"/>
    </xf>
    <xf numFmtId="194" fontId="28" fillId="2" borderId="6" xfId="172" applyNumberFormat="1" applyFont="1" applyFill="1" applyBorder="1" applyAlignment="1">
      <alignment horizontal="center" vertical="center"/>
    </xf>
    <xf numFmtId="0" fontId="39" fillId="4" borderId="5" xfId="172" applyFont="1" applyFill="1" applyBorder="1" applyAlignment="1" applyProtection="1">
      <alignment horizontal="center" vertical="center"/>
      <protection hidden="1"/>
    </xf>
    <xf numFmtId="0" fontId="28" fillId="2" borderId="5" xfId="172" applyFont="1" applyFill="1" applyBorder="1" applyAlignment="1" applyProtection="1">
      <alignment horizontal="center" vertical="center"/>
      <protection hidden="1"/>
    </xf>
    <xf numFmtId="0" fontId="16" fillId="0" borderId="3" xfId="172" applyFont="1" applyBorder="1" applyAlignment="1" applyProtection="1">
      <alignment horizontal="left" vertical="center" wrapText="1"/>
      <protection locked="0"/>
    </xf>
    <xf numFmtId="0" fontId="28" fillId="2" borderId="5" xfId="172" applyFont="1" applyFill="1" applyBorder="1" applyAlignment="1" applyProtection="1">
      <alignment horizontal="center" vertical="center"/>
      <protection locked="0"/>
    </xf>
    <xf numFmtId="0" fontId="16" fillId="0" borderId="0" xfId="172" applyFont="1" applyProtection="1">
      <alignment vertical="center"/>
      <protection locked="0"/>
    </xf>
    <xf numFmtId="0" fontId="57" fillId="5" borderId="0" xfId="172" applyFont="1" applyFill="1" applyAlignment="1" applyProtection="1">
      <alignment horizontal="left" vertical="center"/>
      <protection locked="0"/>
    </xf>
    <xf numFmtId="0" fontId="16" fillId="0" borderId="0" xfId="172" applyFont="1" applyAlignment="1" applyProtection="1">
      <alignment horizontal="left" vertical="center"/>
      <protection locked="0"/>
    </xf>
    <xf numFmtId="0" fontId="16" fillId="0" borderId="0" xfId="172" applyFont="1" applyAlignment="1" applyProtection="1">
      <alignment vertical="top"/>
      <protection locked="0"/>
    </xf>
    <xf numFmtId="0" fontId="23" fillId="0" borderId="0" xfId="172" applyFont="1" applyAlignment="1">
      <alignment horizontal="left" vertical="center" wrapText="1"/>
    </xf>
    <xf numFmtId="0" fontId="25" fillId="0" borderId="0" xfId="172" applyFont="1" applyAlignment="1" applyProtection="1">
      <alignment horizontal="center" vertical="center" wrapText="1"/>
      <protection hidden="1"/>
    </xf>
    <xf numFmtId="0" fontId="58" fillId="0" borderId="0" xfId="172" applyFont="1" applyAlignment="1" applyProtection="1">
      <alignment horizontal="center" vertical="center" wrapText="1"/>
      <protection hidden="1"/>
    </xf>
    <xf numFmtId="0" fontId="54" fillId="0" borderId="16" xfId="172" applyFont="1" applyBorder="1" applyAlignment="1" applyProtection="1">
      <alignment horizontal="center" vertical="center" wrapText="1"/>
      <protection hidden="1"/>
    </xf>
    <xf numFmtId="0" fontId="54" fillId="0" borderId="17" xfId="172" applyFont="1" applyBorder="1" applyAlignment="1" applyProtection="1">
      <alignment horizontal="center" vertical="center" wrapText="1"/>
      <protection hidden="1"/>
    </xf>
    <xf numFmtId="0" fontId="59" fillId="0" borderId="17" xfId="172" applyFont="1" applyBorder="1" applyAlignment="1" applyProtection="1">
      <alignment horizontal="center" vertical="center" wrapText="1"/>
      <protection hidden="1"/>
    </xf>
    <xf numFmtId="0" fontId="60" fillId="6" borderId="18" xfId="172" applyFont="1" applyFill="1" applyBorder="1" applyAlignment="1" applyProtection="1">
      <alignment horizontal="center" vertical="center" wrapText="1"/>
      <protection locked="0"/>
    </xf>
    <xf numFmtId="0" fontId="28" fillId="7" borderId="11" xfId="172" applyFont="1" applyFill="1" applyBorder="1" applyAlignment="1">
      <alignment horizontal="center" vertical="center"/>
    </xf>
    <xf numFmtId="0" fontId="28" fillId="0" borderId="11" xfId="172" applyFont="1" applyBorder="1" applyAlignment="1" applyProtection="1">
      <alignment horizontal="center" vertical="center"/>
      <protection locked="0"/>
    </xf>
    <xf numFmtId="0" fontId="28" fillId="0" borderId="12" xfId="172" applyFont="1" applyBorder="1" applyAlignment="1" applyProtection="1">
      <alignment horizontal="center" vertical="center"/>
      <protection locked="0"/>
    </xf>
    <xf numFmtId="0" fontId="29" fillId="0" borderId="12" xfId="172" applyFont="1" applyBorder="1" applyAlignment="1" applyProtection="1">
      <alignment horizontal="center" vertical="center"/>
      <protection locked="0"/>
    </xf>
    <xf numFmtId="0" fontId="60" fillId="0" borderId="12" xfId="172" applyFont="1" applyBorder="1" applyAlignment="1" applyProtection="1">
      <alignment horizontal="center" vertical="center"/>
      <protection locked="0"/>
    </xf>
    <xf numFmtId="0" fontId="28" fillId="6" borderId="10" xfId="172" applyFont="1" applyFill="1" applyBorder="1" applyAlignment="1" applyProtection="1">
      <alignment horizontal="center" vertical="center"/>
      <protection locked="0"/>
    </xf>
    <xf numFmtId="0" fontId="54" fillId="0" borderId="19" xfId="172" applyFont="1" applyBorder="1" applyAlignment="1" applyProtection="1">
      <alignment horizontal="center" vertical="center" wrapText="1"/>
      <protection hidden="1"/>
    </xf>
  </cellXfs>
  <cellStyles count="21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2013XX中稻面积预计" xfId="49"/>
    <cellStyle name="千分位_laroux" xfId="50"/>
    <cellStyle name="20% - 强调文字颜色 1 2" xfId="51"/>
    <cellStyle name="输出 3" xfId="52"/>
    <cellStyle name="args.style" xfId="53"/>
    <cellStyle name="计算 2" xfId="54"/>
    <cellStyle name="日期" xfId="55"/>
    <cellStyle name="差_Book1 2" xfId="56"/>
    <cellStyle name="差_2013ＸＸ夏作物产量核实" xfId="57"/>
    <cellStyle name="60% - 强调文字颜色 2 3" xfId="58"/>
    <cellStyle name="_ET_STYLE_NoName_00__Sheet3" xfId="59"/>
    <cellStyle name="_ET_STYLE_NoName_00__Book1" xfId="60"/>
    <cellStyle name="_ET_STYLE_NoName_00_" xfId="61"/>
    <cellStyle name="_Book1_1" xfId="62"/>
    <cellStyle name="0,0_x000d__x000a_NA_x000d__x000a_" xfId="63"/>
    <cellStyle name="40% - 强调文字颜色 4 2" xfId="64"/>
    <cellStyle name="20% - 强调文字颜色 3 3" xfId="65"/>
    <cellStyle name="链接单元格 3" xfId="66"/>
    <cellStyle name="输出 2" xfId="67"/>
    <cellStyle name="PSChar" xfId="68"/>
    <cellStyle name="计算 3" xfId="69"/>
    <cellStyle name="适中 2" xfId="70"/>
    <cellStyle name="20% - 强调文字颜色 2 3" xfId="71"/>
    <cellStyle name="20% - 强调文字颜色 1 3" xfId="72"/>
    <cellStyle name="_Book1" xfId="73"/>
    <cellStyle name="20% - 强调文字颜色 2 2" xfId="74"/>
    <cellStyle name="20% - 强调文字颜色 3 2" xfId="75"/>
    <cellStyle name="常规 3" xfId="76"/>
    <cellStyle name="Mon閠aire_!!!GO" xfId="77"/>
    <cellStyle name="20% - 强调文字颜色 4 2" xfId="78"/>
    <cellStyle name="常规 4" xfId="79"/>
    <cellStyle name="20% - 强调文字颜色 4 3" xfId="80"/>
    <cellStyle name="寘嬫愗傝_Region Orders (2)" xfId="81"/>
    <cellStyle name="20% - 强调文字颜色 5 2" xfId="82"/>
    <cellStyle name="20% - 强调文字颜色 5 3" xfId="83"/>
    <cellStyle name="20% - 强调文字颜色 6 2" xfId="84"/>
    <cellStyle name="20% - 强调文字颜色 6 3" xfId="85"/>
    <cellStyle name="40% - 强调文字颜色 1 2" xfId="86"/>
    <cellStyle name="40% - 强调文字颜色 1 3" xfId="87"/>
    <cellStyle name="40% - 强调文字颜色 2 2" xfId="88"/>
    <cellStyle name="40% - 强调文字颜色 2 3" xfId="89"/>
    <cellStyle name="40% - 强调文字颜色 3 2" xfId="90"/>
    <cellStyle name="40% - 强调文字颜色 3 3" xfId="91"/>
    <cellStyle name="40% - 强调文字颜色 4 3" xfId="92"/>
    <cellStyle name="40% - 强调文字颜色 5 2" xfId="93"/>
    <cellStyle name="40% - 强调文字颜色 5 3" xfId="94"/>
    <cellStyle name="40% - 强调文字颜色 6 2" xfId="95"/>
    <cellStyle name="40% - 强调文字颜色 6 3" xfId="96"/>
    <cellStyle name="商品名称" xfId="97"/>
    <cellStyle name="60% - 强调文字颜色 1 2" xfId="98"/>
    <cellStyle name="60% - 强调文字颜色 1 3" xfId="99"/>
    <cellStyle name="60% - 强调文字颜色 2 2" xfId="100"/>
    <cellStyle name="60% - 强调文字颜色 3 2" xfId="101"/>
    <cellStyle name="60% - 强调文字颜色 3 3" xfId="102"/>
    <cellStyle name="60% - 强调文字颜色 4 2" xfId="103"/>
    <cellStyle name="60% - 强调文字颜色 4 3" xfId="104"/>
    <cellStyle name="60% - 强调文字颜色 5 2" xfId="105"/>
    <cellStyle name="60% - 强调文字颜色 5 3" xfId="106"/>
    <cellStyle name="60% - 强调文字颜色 6 2" xfId="107"/>
    <cellStyle name="60% - 强调文字颜色 6 3" xfId="108"/>
    <cellStyle name="6mal" xfId="109"/>
    <cellStyle name="标题 3 3" xfId="110"/>
    <cellStyle name="Comma [0]_!!!GO" xfId="111"/>
    <cellStyle name="comma zerodec" xfId="112"/>
    <cellStyle name="Comma_!!!GO" xfId="113"/>
    <cellStyle name="Currency [0]_!!!GO" xfId="114"/>
    <cellStyle name="样式 1" xfId="115"/>
    <cellStyle name="分级显示列_1_Book1" xfId="116"/>
    <cellStyle name="Currency_!!!GO" xfId="117"/>
    <cellStyle name="Currency1" xfId="118"/>
    <cellStyle name="Date" xfId="119"/>
    <cellStyle name="Dollar (zero dec)" xfId="120"/>
    <cellStyle name="标题 2 2" xfId="121"/>
    <cellStyle name="Grey" xfId="122"/>
    <cellStyle name="Header1" xfId="123"/>
    <cellStyle name="Header2" xfId="124"/>
    <cellStyle name="Input [yellow]" xfId="125"/>
    <cellStyle name="强调文字颜色 3 3" xfId="126"/>
    <cellStyle name="Input Cells" xfId="127"/>
    <cellStyle name="Linked Cells" xfId="128"/>
    <cellStyle name="Millares [0]_96 Risk" xfId="129"/>
    <cellStyle name="Millares_96 Risk" xfId="130"/>
    <cellStyle name="Milliers [0]_!!!GO" xfId="131"/>
    <cellStyle name="Milliers_!!!GO" xfId="132"/>
    <cellStyle name="Moneda [0]_96 Risk" xfId="133"/>
    <cellStyle name="Moneda_96 Risk" xfId="134"/>
    <cellStyle name="Mon閠aire [0]_!!!GO" xfId="135"/>
    <cellStyle name="New Times Roman" xfId="136"/>
    <cellStyle name="no dec" xfId="137"/>
    <cellStyle name="Normal - Style1" xfId="138"/>
    <cellStyle name="Normal_!!!GO" xfId="139"/>
    <cellStyle name="PSInt" xfId="140"/>
    <cellStyle name="per.style" xfId="141"/>
    <cellStyle name="Percent [2]" xfId="142"/>
    <cellStyle name="Percent_!!!GO" xfId="143"/>
    <cellStyle name="标题 5" xfId="144"/>
    <cellStyle name="Pourcentage_pldt" xfId="145"/>
    <cellStyle name="PSDate" xfId="146"/>
    <cellStyle name="PSDec" xfId="147"/>
    <cellStyle name="PSHeading" xfId="148"/>
    <cellStyle name="PSSpacer" xfId="149"/>
    <cellStyle name="sstot" xfId="150"/>
    <cellStyle name="Standard_AREAS" xfId="151"/>
    <cellStyle name="强调文字颜色 4 3" xfId="152"/>
    <cellStyle name="t" xfId="153"/>
    <cellStyle name="t_HVAC Equipment (3)" xfId="154"/>
    <cellStyle name="捠壿 [0.00]_Region Orders (2)" xfId="155"/>
    <cellStyle name="捠壿_Region Orders (2)" xfId="156"/>
    <cellStyle name="编号" xfId="157"/>
    <cellStyle name="标题 1 2" xfId="158"/>
    <cellStyle name="标题 1 3" xfId="159"/>
    <cellStyle name="标题 2 3" xfId="160"/>
    <cellStyle name="标题 3 2" xfId="161"/>
    <cellStyle name="标题 4 2" xfId="162"/>
    <cellStyle name="标题 4 3" xfId="163"/>
    <cellStyle name="标题 6" xfId="164"/>
    <cellStyle name="标题1" xfId="165"/>
    <cellStyle name="部门" xfId="166"/>
    <cellStyle name="差 2" xfId="167"/>
    <cellStyle name="差 3" xfId="168"/>
    <cellStyle name="差_2013ＸＸ夏作物产量核实 2" xfId="169"/>
    <cellStyle name="差_2013XX中稻面积预计" xfId="170"/>
    <cellStyle name="差_Book1" xfId="171"/>
    <cellStyle name="常规 2" xfId="172"/>
    <cellStyle name="分级显示行_1_Book1" xfId="173"/>
    <cellStyle name="好 2" xfId="174"/>
    <cellStyle name="好 3" xfId="175"/>
    <cellStyle name="好_2013ＸＸ夏作物产量核实" xfId="176"/>
    <cellStyle name="好_2013ＸＸ夏作物产量核实 2" xfId="177"/>
    <cellStyle name="好_Book1" xfId="178"/>
    <cellStyle name="好_Book1 2" xfId="179"/>
    <cellStyle name="汇总 2" xfId="180"/>
    <cellStyle name="汇总 3" xfId="181"/>
    <cellStyle name="检查单元格 2" xfId="182"/>
    <cellStyle name="检查单元格 3" xfId="183"/>
    <cellStyle name="解释性文本 2" xfId="184"/>
    <cellStyle name="解释性文本 3" xfId="185"/>
    <cellStyle name="借出原因" xfId="186"/>
    <cellStyle name="警告文本 2" xfId="187"/>
    <cellStyle name="警告文本 3" xfId="188"/>
    <cellStyle name="链接单元格 2" xfId="189"/>
    <cellStyle name="普通_laroux" xfId="190"/>
    <cellStyle name="千分位[0]_laroux" xfId="191"/>
    <cellStyle name="千位[0]_ 方正PC" xfId="192"/>
    <cellStyle name="千位_ 方正PC" xfId="193"/>
    <cellStyle name="强调文字颜色 1 2" xfId="194"/>
    <cellStyle name="强调文字颜色 1 3" xfId="195"/>
    <cellStyle name="强调文字颜色 2 2" xfId="196"/>
    <cellStyle name="强调文字颜色 2 3" xfId="197"/>
    <cellStyle name="强调文字颜色 3 2" xfId="198"/>
    <cellStyle name="强调文字颜色 4 2" xfId="199"/>
    <cellStyle name="强调文字颜色 5 2" xfId="200"/>
    <cellStyle name="强调文字颜色 5 3" xfId="201"/>
    <cellStyle name="强调文字颜色 6 2" xfId="202"/>
    <cellStyle name="强调文字颜色 6 3" xfId="203"/>
    <cellStyle name="适中 3" xfId="204"/>
    <cellStyle name="输入 2" xfId="205"/>
    <cellStyle name="输入 3" xfId="206"/>
    <cellStyle name="数量" xfId="207"/>
    <cellStyle name="昗弨_Pacific Region P&amp;L" xfId="208"/>
    <cellStyle name="寘嬫愗傝 [0.00]_Region Orders (2)" xfId="209"/>
    <cellStyle name="注释 2" xfId="210"/>
    <cellStyle name="注释 3" xfId="211"/>
  </cellStyles>
  <dxfs count="5">
    <dxf>
      <fill>
        <patternFill patternType="solid">
          <bgColor indexed="3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6&#20892;&#19994;&#24180;&#25253;\2017&#24180;XX&#20892;&#19994;&#24180;&#252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农业生产条件１"/>
      <sheetName val="农业生产条件２"/>
      <sheetName val="农村劳动力转移情况"/>
      <sheetName val="粮食作物生产情况"/>
      <sheetName val="经济作物生产情况"/>
      <sheetName val="设施农业生产情况"/>
      <sheetName val="茶叶水果食用坚果生产"/>
      <sheetName val="林业生产情况"/>
      <sheetName val="主要畜禽生产情况"/>
      <sheetName val="非主要畜牧业生产情况"/>
      <sheetName val="畜禽规模养殖情况"/>
      <sheetName val="渔业生产情况"/>
      <sheetName val="产值计算表"/>
      <sheetName val="秋冬播种面积"/>
      <sheetName val="xzd"/>
    </sheetNames>
    <sheetDataSet>
      <sheetData sheetId="0" refreshError="1"/>
      <sheetData sheetId="1" refreshError="1">
        <row r="4">
          <cell r="E4" t="str">
            <v>本年累计</v>
          </cell>
          <cell r="F4" t="str">
            <v>上年同期</v>
          </cell>
          <cell r="G4" t="str">
            <v>同比增减</v>
          </cell>
          <cell r="H4" t="str">
            <v>同比增幅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XG19"/>
  <sheetViews>
    <sheetView showZeros="0" tabSelected="1" workbookViewId="0">
      <pane xSplit="3" ySplit="4" topLeftCell="D5" activePane="bottomRight" state="frozen"/>
      <selection/>
      <selection pane="topRight"/>
      <selection pane="bottomLeft"/>
      <selection pane="bottomRight" activeCell="K24" sqref="K24"/>
    </sheetView>
  </sheetViews>
  <sheetFormatPr defaultColWidth="9" defaultRowHeight="14.25" customHeight="1"/>
  <cols>
    <col min="1" max="1" width="31.6666666666667" style="1" customWidth="1"/>
    <col min="2" max="2" width="6.33333333333333" style="1" customWidth="1"/>
    <col min="3" max="3" width="5.21666666666667" style="1" customWidth="1"/>
    <col min="4" max="4" width="6.775" style="1" customWidth="1"/>
    <col min="5" max="5" width="8.44166666666667" style="1" customWidth="1"/>
    <col min="6" max="6" width="8.66666666666667" style="1" customWidth="1"/>
    <col min="7" max="7" width="8.44166666666667" style="1" customWidth="1"/>
    <col min="8" max="8" width="6.775" style="1" customWidth="1"/>
    <col min="9" max="12" width="9" style="1" customWidth="1"/>
    <col min="13" max="26" width="7.10833333333333" style="1" customWidth="1"/>
    <col min="27" max="47" width="9" style="1" customWidth="1"/>
    <col min="48" max="16384" width="9" style="1"/>
  </cols>
  <sheetData>
    <row r="1" ht="30" customHeight="1" spans="1:8">
      <c r="A1" s="24" t="s">
        <v>0</v>
      </c>
      <c r="B1" s="24"/>
      <c r="C1" s="24"/>
      <c r="D1" s="24"/>
      <c r="E1" s="24"/>
      <c r="F1" s="24"/>
      <c r="G1" s="24"/>
      <c r="H1" s="24"/>
    </row>
    <row r="2" spans="1:11">
      <c r="A2" s="108" t="s">
        <v>1</v>
      </c>
      <c r="B2" s="109"/>
      <c r="C2" s="110"/>
      <c r="D2" s="63"/>
      <c r="E2" s="111" t="s">
        <v>2</v>
      </c>
      <c r="F2" s="112"/>
      <c r="G2" s="112"/>
      <c r="H2" s="112"/>
      <c r="I2" s="130" t="s">
        <v>3</v>
      </c>
      <c r="J2" s="130"/>
      <c r="K2" s="130"/>
    </row>
    <row r="3" customHeight="1" spans="1:47">
      <c r="A3" s="113" t="str">
        <f>VLOOKUP(A2,xzd!L60:M82,2,0)</f>
        <v>填报单位:长岭镇</v>
      </c>
      <c r="B3" s="114"/>
      <c r="C3" s="114"/>
      <c r="D3" s="41"/>
      <c r="E3" s="41"/>
      <c r="F3" s="112"/>
      <c r="G3" s="115"/>
      <c r="H3" s="112"/>
      <c r="I3" s="131">
        <f>VLOOKUP($A$3,xcxs,2,0)</f>
        <v>1</v>
      </c>
      <c r="J3" s="131">
        <f>VLOOKUP($A$3,xcxs,3,0)</f>
        <v>2</v>
      </c>
      <c r="K3" s="131">
        <f>VLOOKUP($A$3,xcxs,4,0)</f>
        <v>3</v>
      </c>
      <c r="L3" s="131">
        <f>VLOOKUP($A$3,xcxs,5,0)</f>
        <v>4</v>
      </c>
      <c r="M3" s="132">
        <f>VLOOKUP($A$3,xcxs,6,0)</f>
        <v>5</v>
      </c>
      <c r="N3" s="131">
        <f>VLOOKUP($A$3,xcxs,7,0)</f>
        <v>6</v>
      </c>
      <c r="O3" s="131">
        <f>VLOOKUP($A$3,xcxs,8,0)</f>
        <v>7</v>
      </c>
      <c r="P3" s="131">
        <f>VLOOKUP($A$3,xcxs,9,0)</f>
        <v>8</v>
      </c>
      <c r="Q3" s="131">
        <f>VLOOKUP($A$3,xcxs,10,0)</f>
        <v>9</v>
      </c>
      <c r="R3" s="132">
        <f>VLOOKUP($A$3,xcxs,11,0)</f>
        <v>10</v>
      </c>
      <c r="S3" s="131">
        <f>VLOOKUP($A$3,xcxs,12,0)</f>
        <v>11</v>
      </c>
      <c r="T3" s="131">
        <f>VLOOKUP($A$3,xcxs,13,0)</f>
        <v>12</v>
      </c>
      <c r="U3" s="131">
        <f>VLOOKUP($A$3,xcxs,14,0)</f>
        <v>13</v>
      </c>
      <c r="V3" s="131">
        <f>VLOOKUP($A$3,xcxs,15,0)</f>
        <v>14</v>
      </c>
      <c r="W3" s="132">
        <f>VLOOKUP($A$3,xcxs,16,0)</f>
        <v>15</v>
      </c>
      <c r="X3" s="131">
        <f>VLOOKUP($A$3,xcxs,17,0)</f>
        <v>16</v>
      </c>
      <c r="Y3" s="131">
        <f>VLOOKUP($A$3,xcxs,18,0)</f>
        <v>17</v>
      </c>
      <c r="Z3" s="131">
        <f>VLOOKUP($A$3,xcxs,19,0)</f>
        <v>18</v>
      </c>
      <c r="AA3" s="131">
        <f>VLOOKUP($A$3,xcxs,20,0)</f>
        <v>19</v>
      </c>
      <c r="AB3" s="132">
        <f>VLOOKUP($A$3,xcxs,21,0)</f>
        <v>20</v>
      </c>
      <c r="AC3" s="131">
        <f>VLOOKUP($A$3,xcxs,22,0)</f>
        <v>21</v>
      </c>
      <c r="AD3" s="131">
        <f>VLOOKUP($A$3,xcxs,23,0)</f>
        <v>22</v>
      </c>
      <c r="AE3" s="131">
        <f>VLOOKUP($A$3,xcxs,24,0)</f>
        <v>23</v>
      </c>
      <c r="AF3" s="131">
        <f>VLOOKUP($A$3,xcxs,25,0)</f>
        <v>24</v>
      </c>
      <c r="AG3" s="132">
        <f>VLOOKUP($A$3,xcxs,26,0)</f>
        <v>25</v>
      </c>
      <c r="AH3" s="131">
        <f>VLOOKUP($A$3,xcxs,27,0)</f>
        <v>26</v>
      </c>
      <c r="AI3" s="131">
        <f>VLOOKUP($A$3,xcxs,28,0)</f>
        <v>27</v>
      </c>
      <c r="AJ3" s="131">
        <f>VLOOKUP($A$3,xcxs,29,0)</f>
        <v>28</v>
      </c>
      <c r="AK3" s="131">
        <f>VLOOKUP($A$3,xcxs,30,0)</f>
        <v>29</v>
      </c>
      <c r="AL3" s="132">
        <f>VLOOKUP($A$3,xcxs,31,0)</f>
        <v>30</v>
      </c>
      <c r="AM3" s="131">
        <f>VLOOKUP($A$3,xcxs,32,0)</f>
        <v>31</v>
      </c>
      <c r="AN3" s="131">
        <f>VLOOKUP($A$3,xcxs,33,0)</f>
        <v>32</v>
      </c>
      <c r="AO3" s="131">
        <f>VLOOKUP($A$3,xcxs,34,0)</f>
        <v>33</v>
      </c>
      <c r="AP3" s="131">
        <f>VLOOKUP($A$3,xcxs,35,0)</f>
        <v>34</v>
      </c>
      <c r="AQ3" s="132">
        <f>VLOOKUP($A$3,xcxs,36,0)</f>
        <v>35</v>
      </c>
      <c r="AR3" s="131">
        <f>VLOOKUP($A$3,xcxs,37,0)</f>
        <v>36</v>
      </c>
      <c r="AS3" s="131">
        <f>VLOOKUP($A$3,xcxs,38,0)</f>
        <v>37</v>
      </c>
      <c r="AT3" s="131">
        <f>VLOOKUP($A$3,xcxs,39,0)</f>
        <v>38</v>
      </c>
      <c r="AU3" s="131">
        <f>VLOOKUP($A$3,xcxs,40,0)</f>
        <v>39</v>
      </c>
    </row>
    <row r="4" s="107" customFormat="1" ht="26.25" spans="1:47">
      <c r="A4" s="28" t="s">
        <v>4</v>
      </c>
      <c r="B4" s="44" t="s">
        <v>5</v>
      </c>
      <c r="C4" s="44" t="s">
        <v>6</v>
      </c>
      <c r="D4" s="116" t="s">
        <v>7</v>
      </c>
      <c r="E4" s="45" t="str">
        <f>[1]农业生产条件１!E4</f>
        <v>本年累计</v>
      </c>
      <c r="F4" s="117" t="str">
        <f>[1]农业生产条件１!F4</f>
        <v>上年同期</v>
      </c>
      <c r="G4" s="117" t="str">
        <f>[1]农业生产条件１!G4</f>
        <v>同比增减</v>
      </c>
      <c r="H4" s="118" t="str">
        <f>[1]农业生产条件１!H4</f>
        <v>同比增幅</v>
      </c>
      <c r="I4" s="133" t="str">
        <f>VLOOKUP($A$3,szcm,2,0)</f>
        <v>梧桐寺</v>
      </c>
      <c r="J4" s="134" t="str">
        <f>VLOOKUP($A$3,szcm,3,0)</f>
        <v>鼓寨</v>
      </c>
      <c r="K4" s="134" t="str">
        <f>VLOOKUP($A$3,szcm,4,0)</f>
        <v>同心</v>
      </c>
      <c r="L4" s="134" t="str">
        <f>VLOOKUP($A$3,szcm,5,0)</f>
        <v>月仙坳</v>
      </c>
      <c r="M4" s="135" t="str">
        <f>VLOOKUP($A$3,szcm,6,0)</f>
        <v>建设</v>
      </c>
      <c r="N4" s="134" t="str">
        <f>VLOOKUP($A$3,szcm,7,0)</f>
        <v>新庵</v>
      </c>
      <c r="O4" s="134" t="str">
        <f>VLOOKUP($A$3,szcm,8,0)</f>
        <v>日光</v>
      </c>
      <c r="P4" s="134" t="str">
        <f>VLOOKUP($A$3,szcm,9,0)</f>
        <v>永阳</v>
      </c>
      <c r="Q4" s="134" t="str">
        <f>VLOOKUP($A$3,szcm,10,0)</f>
        <v>五一</v>
      </c>
      <c r="R4" s="135" t="str">
        <f>VLOOKUP($A$3,szcm,11,0)</f>
        <v>长岭街</v>
      </c>
      <c r="S4" s="134" t="str">
        <f>VLOOKUP($A$3,szcm,12,0)</f>
        <v>柳堤街</v>
      </c>
      <c r="T4" s="134" t="str">
        <f>VLOOKUP($A$3,szcm,13,0)</f>
        <v>白果</v>
      </c>
      <c r="U4" s="134" t="str">
        <f>VLOOKUP($A$3,szcm,14,0)</f>
        <v>黑虎</v>
      </c>
      <c r="V4" s="134" t="str">
        <f>VLOOKUP($A$3,szcm,15,0)</f>
        <v>吕冲</v>
      </c>
      <c r="W4" s="135" t="str">
        <f>VLOOKUP($A$3,szcm,16,0)</f>
        <v>云台街</v>
      </c>
      <c r="X4" s="134" t="str">
        <f>VLOOKUP($A$3,szcm,17,0)</f>
        <v>栗坡</v>
      </c>
      <c r="Y4" s="134" t="str">
        <f>VLOOKUP($A$3,szcm,18,0)</f>
        <v>泉水</v>
      </c>
      <c r="Z4" s="134" t="str">
        <f>VLOOKUP($A$3,szcm,19,0)</f>
        <v>联民</v>
      </c>
      <c r="AA4" s="134" t="str">
        <f>VLOOKUP($A$3,szcm,20,0)</f>
        <v>联合</v>
      </c>
      <c r="AB4" s="135" t="str">
        <f>VLOOKUP($A$3,szcm,21,0)</f>
        <v>合心</v>
      </c>
      <c r="AC4" s="134" t="str">
        <f>VLOOKUP($A$3,szcm,22,0)</f>
        <v>风凰</v>
      </c>
      <c r="AD4" s="134" t="str">
        <f>VLOOKUP($A$3,szcm,23,0)</f>
        <v>狮坡</v>
      </c>
      <c r="AE4" s="134" t="str">
        <f>VLOOKUP($A$3,szcm,24,0)</f>
        <v>骑龙</v>
      </c>
      <c r="AF4" s="134" t="str">
        <f>VLOOKUP($A$3,szcm,25,0)</f>
        <v>金银岗</v>
      </c>
      <c r="AG4" s="135" t="str">
        <f>VLOOKUP($A$3,szcm,26,0)</f>
        <v>平江</v>
      </c>
      <c r="AH4" s="134" t="str">
        <f>VLOOKUP($A$3,szcm,27,0)</f>
        <v>白鹤</v>
      </c>
      <c r="AI4" s="134" t="str">
        <f>VLOOKUP($A$3,szcm,28,0)</f>
        <v>农场</v>
      </c>
      <c r="AJ4" s="134" t="str">
        <f>VLOOKUP($A$3,szcm,29,0)</f>
        <v>平林市</v>
      </c>
      <c r="AK4" s="134" t="str">
        <f>VLOOKUP($A$3,szcm,30,0)</f>
        <v>龙泉寺</v>
      </c>
      <c r="AL4" s="135" t="str">
        <f>VLOOKUP($A$3,szcm,31,0)</f>
        <v>狮子山</v>
      </c>
      <c r="AM4" s="134" t="str">
        <f>VLOOKUP($A$3,szcm,32,0)</f>
        <v>万安</v>
      </c>
      <c r="AN4" s="134" t="str">
        <f>VLOOKUP($A$3,szcm,33,0)</f>
        <v>红寨</v>
      </c>
      <c r="AO4" s="134" t="str">
        <f>VLOOKUP($A$3,szcm,34,0)</f>
        <v>锣鼓田</v>
      </c>
      <c r="AP4" s="134" t="str">
        <f>VLOOKUP($A$3,szcm,35,0)</f>
        <v>徐寨</v>
      </c>
      <c r="AQ4" s="135" t="str">
        <f>VLOOKUP($A$3,szcm,36,0)</f>
        <v>肖桥</v>
      </c>
      <c r="AR4" s="134" t="str">
        <f>VLOOKUP($A$3,szcm,37,0)</f>
        <v>罗家凼</v>
      </c>
      <c r="AS4" s="134" t="str">
        <f>VLOOKUP($A$3,szcm,38,0)</f>
        <v>菜畈</v>
      </c>
      <c r="AT4" s="134" t="str">
        <f>VLOOKUP($A$3,szcm,39,0)</f>
        <v>土滩埔</v>
      </c>
      <c r="AU4" s="143" t="str">
        <f>VLOOKUP($A$3,szcm,40,0)</f>
        <v>横山坡</v>
      </c>
    </row>
    <row r="5" ht="18" customHeight="1" spans="1:14827">
      <c r="A5" s="30" t="s">
        <v>8</v>
      </c>
      <c r="B5" s="43">
        <v>1</v>
      </c>
      <c r="C5" s="43" t="s">
        <v>9</v>
      </c>
      <c r="D5" s="119"/>
      <c r="E5" s="120">
        <f>SUM(I5:AU5)</f>
        <v>1709.73</v>
      </c>
      <c r="F5" s="120">
        <f>SUMPRODUCT((nyysc=$A$3)*(nyysc0=$B5)*xzd!$K112:$AG112)</f>
        <v>2110.4</v>
      </c>
      <c r="G5" s="120">
        <f>E5-F5</f>
        <v>-400.67</v>
      </c>
      <c r="H5" s="121">
        <f>G5/F5*100</f>
        <v>-18.9855003790751</v>
      </c>
      <c r="I5" s="136">
        <v>24.35</v>
      </c>
      <c r="J5" s="136">
        <v>60</v>
      </c>
      <c r="K5" s="136">
        <v>29.8</v>
      </c>
      <c r="L5" s="136">
        <v>38</v>
      </c>
      <c r="M5" s="136">
        <v>14.65</v>
      </c>
      <c r="N5" s="136">
        <v>53.4</v>
      </c>
      <c r="O5" s="136">
        <v>14.6</v>
      </c>
      <c r="P5" s="136">
        <v>111.3</v>
      </c>
      <c r="Q5" s="136">
        <v>41.5</v>
      </c>
      <c r="R5" s="136">
        <v>0</v>
      </c>
      <c r="S5" s="136">
        <v>0</v>
      </c>
      <c r="T5" s="136">
        <v>15.4</v>
      </c>
      <c r="U5" s="136">
        <v>80.39</v>
      </c>
      <c r="V5" s="136">
        <v>68.6</v>
      </c>
      <c r="W5" s="136">
        <v>61.6</v>
      </c>
      <c r="X5" s="136">
        <v>81.3</v>
      </c>
      <c r="Y5" s="136">
        <v>39.1</v>
      </c>
      <c r="Z5" s="136">
        <v>17</v>
      </c>
      <c r="AA5" s="142">
        <v>85</v>
      </c>
      <c r="AB5" s="142">
        <v>30.02</v>
      </c>
      <c r="AC5" s="142">
        <v>56.4</v>
      </c>
      <c r="AD5" s="142">
        <v>51.7</v>
      </c>
      <c r="AE5" s="142">
        <v>48.3</v>
      </c>
      <c r="AF5" s="142">
        <v>72.89</v>
      </c>
      <c r="AG5" s="142">
        <v>54.74</v>
      </c>
      <c r="AH5" s="142">
        <v>75</v>
      </c>
      <c r="AI5" s="142">
        <v>6</v>
      </c>
      <c r="AJ5" s="142">
        <v>24.5</v>
      </c>
      <c r="AK5" s="142">
        <v>43.19</v>
      </c>
      <c r="AL5" s="142">
        <v>47.6</v>
      </c>
      <c r="AM5" s="142">
        <v>33</v>
      </c>
      <c r="AN5" s="142">
        <v>42.3</v>
      </c>
      <c r="AO5" s="142">
        <v>66.9</v>
      </c>
      <c r="AP5" s="142">
        <v>30.4</v>
      </c>
      <c r="AQ5" s="142">
        <v>11.5</v>
      </c>
      <c r="AR5" s="142">
        <v>27</v>
      </c>
      <c r="AS5" s="142">
        <v>78.25</v>
      </c>
      <c r="AT5" s="142">
        <v>10.8</v>
      </c>
      <c r="AU5" s="142">
        <v>63.25</v>
      </c>
      <c r="AV5" s="51">
        <f t="shared" ref="AV5:DG5" si="0">AV6+BIS15</f>
        <v>0</v>
      </c>
      <c r="AW5" s="51">
        <f t="shared" si="0"/>
        <v>0</v>
      </c>
      <c r="AX5" s="51">
        <f t="shared" si="0"/>
        <v>0</v>
      </c>
      <c r="AY5" s="51">
        <f t="shared" si="0"/>
        <v>0</v>
      </c>
      <c r="AZ5" s="51">
        <f t="shared" si="0"/>
        <v>0</v>
      </c>
      <c r="BA5" s="51">
        <f t="shared" si="0"/>
        <v>0</v>
      </c>
      <c r="BB5" s="51">
        <f t="shared" si="0"/>
        <v>0</v>
      </c>
      <c r="BC5" s="51">
        <f t="shared" si="0"/>
        <v>0</v>
      </c>
      <c r="BD5" s="51">
        <f t="shared" si="0"/>
        <v>0</v>
      </c>
      <c r="BE5" s="51">
        <f t="shared" si="0"/>
        <v>0</v>
      </c>
      <c r="BF5" s="51">
        <f t="shared" si="0"/>
        <v>0</v>
      </c>
      <c r="BG5" s="51">
        <f t="shared" si="0"/>
        <v>0</v>
      </c>
      <c r="BH5" s="51">
        <f t="shared" si="0"/>
        <v>0</v>
      </c>
      <c r="BI5" s="51">
        <f t="shared" si="0"/>
        <v>0</v>
      </c>
      <c r="BJ5" s="51">
        <f t="shared" si="0"/>
        <v>0</v>
      </c>
      <c r="BK5" s="51">
        <f t="shared" si="0"/>
        <v>0</v>
      </c>
      <c r="BL5" s="51">
        <f t="shared" si="0"/>
        <v>0</v>
      </c>
      <c r="BM5" s="51">
        <f t="shared" si="0"/>
        <v>0</v>
      </c>
      <c r="BN5" s="51">
        <f t="shared" si="0"/>
        <v>0</v>
      </c>
      <c r="BO5" s="51">
        <f t="shared" si="0"/>
        <v>0</v>
      </c>
      <c r="BP5" s="51">
        <f t="shared" si="0"/>
        <v>0</v>
      </c>
      <c r="BQ5" s="51">
        <f t="shared" si="0"/>
        <v>0</v>
      </c>
      <c r="BR5" s="51">
        <f t="shared" si="0"/>
        <v>0</v>
      </c>
      <c r="BS5" s="51">
        <f t="shared" si="0"/>
        <v>0</v>
      </c>
      <c r="BT5" s="51">
        <f t="shared" si="0"/>
        <v>0</v>
      </c>
      <c r="BU5" s="51">
        <f t="shared" si="0"/>
        <v>0</v>
      </c>
      <c r="BV5" s="51">
        <f t="shared" si="0"/>
        <v>0</v>
      </c>
      <c r="BW5" s="51">
        <f t="shared" si="0"/>
        <v>0</v>
      </c>
      <c r="BX5" s="51">
        <f t="shared" si="0"/>
        <v>0</v>
      </c>
      <c r="BY5" s="51">
        <f t="shared" si="0"/>
        <v>0</v>
      </c>
      <c r="BZ5" s="51">
        <f t="shared" si="0"/>
        <v>0</v>
      </c>
      <c r="CA5" s="51">
        <f t="shared" si="0"/>
        <v>0</v>
      </c>
      <c r="CB5" s="51">
        <f t="shared" si="0"/>
        <v>0</v>
      </c>
      <c r="CC5" s="51">
        <f t="shared" si="0"/>
        <v>0</v>
      </c>
      <c r="CD5" s="51">
        <f t="shared" si="0"/>
        <v>0</v>
      </c>
      <c r="CE5" s="51">
        <f t="shared" si="0"/>
        <v>0</v>
      </c>
      <c r="CF5" s="51">
        <f t="shared" si="0"/>
        <v>0</v>
      </c>
      <c r="CG5" s="51">
        <f t="shared" si="0"/>
        <v>0</v>
      </c>
      <c r="CH5" s="51">
        <f t="shared" si="0"/>
        <v>0</v>
      </c>
      <c r="CI5" s="51">
        <f t="shared" si="0"/>
        <v>0</v>
      </c>
      <c r="CJ5" s="51">
        <f t="shared" si="0"/>
        <v>0</v>
      </c>
      <c r="CK5" s="51">
        <f t="shared" si="0"/>
        <v>0</v>
      </c>
      <c r="CL5" s="51">
        <f t="shared" si="0"/>
        <v>0</v>
      </c>
      <c r="CM5" s="51">
        <f t="shared" si="0"/>
        <v>0</v>
      </c>
      <c r="CN5" s="51">
        <f t="shared" si="0"/>
        <v>0</v>
      </c>
      <c r="CO5" s="51">
        <f t="shared" si="0"/>
        <v>0</v>
      </c>
      <c r="CP5" s="51">
        <f t="shared" si="0"/>
        <v>0</v>
      </c>
      <c r="CQ5" s="51">
        <f t="shared" si="0"/>
        <v>0</v>
      </c>
      <c r="CR5" s="51">
        <f t="shared" si="0"/>
        <v>0</v>
      </c>
      <c r="CS5" s="51">
        <f t="shared" si="0"/>
        <v>0</v>
      </c>
      <c r="CT5" s="51">
        <f t="shared" si="0"/>
        <v>0</v>
      </c>
      <c r="CU5" s="51">
        <f t="shared" si="0"/>
        <v>0</v>
      </c>
      <c r="CV5" s="51">
        <f t="shared" si="0"/>
        <v>0</v>
      </c>
      <c r="CW5" s="51">
        <f t="shared" si="0"/>
        <v>0</v>
      </c>
      <c r="CX5" s="51">
        <f t="shared" si="0"/>
        <v>0</v>
      </c>
      <c r="CY5" s="51">
        <f t="shared" si="0"/>
        <v>0</v>
      </c>
      <c r="CZ5" s="51">
        <f t="shared" si="0"/>
        <v>0</v>
      </c>
      <c r="DA5" s="51">
        <f t="shared" si="0"/>
        <v>0</v>
      </c>
      <c r="DB5" s="51">
        <f t="shared" si="0"/>
        <v>0</v>
      </c>
      <c r="DC5" s="51">
        <f t="shared" si="0"/>
        <v>0</v>
      </c>
      <c r="DD5" s="51">
        <f t="shared" si="0"/>
        <v>0</v>
      </c>
      <c r="DE5" s="51">
        <f t="shared" si="0"/>
        <v>0</v>
      </c>
      <c r="DF5" s="51">
        <f t="shared" si="0"/>
        <v>0</v>
      </c>
      <c r="DG5" s="51">
        <f t="shared" si="0"/>
        <v>0</v>
      </c>
      <c r="DH5" s="51">
        <f t="shared" ref="DH5:FS5" si="1">DH6+BLE15</f>
        <v>0</v>
      </c>
      <c r="DI5" s="51">
        <f t="shared" si="1"/>
        <v>0</v>
      </c>
      <c r="DJ5" s="51">
        <f t="shared" si="1"/>
        <v>0</v>
      </c>
      <c r="DK5" s="51">
        <f t="shared" si="1"/>
        <v>0</v>
      </c>
      <c r="DL5" s="51">
        <f t="shared" si="1"/>
        <v>0</v>
      </c>
      <c r="DM5" s="51">
        <f t="shared" si="1"/>
        <v>0</v>
      </c>
      <c r="DN5" s="51">
        <f t="shared" si="1"/>
        <v>0</v>
      </c>
      <c r="DO5" s="51">
        <f t="shared" si="1"/>
        <v>0</v>
      </c>
      <c r="DP5" s="51">
        <f t="shared" si="1"/>
        <v>0</v>
      </c>
      <c r="DQ5" s="51">
        <f t="shared" si="1"/>
        <v>0</v>
      </c>
      <c r="DR5" s="51">
        <f t="shared" si="1"/>
        <v>0</v>
      </c>
      <c r="DS5" s="51">
        <f t="shared" si="1"/>
        <v>0</v>
      </c>
      <c r="DT5" s="51">
        <f t="shared" si="1"/>
        <v>0</v>
      </c>
      <c r="DU5" s="51">
        <f t="shared" si="1"/>
        <v>0</v>
      </c>
      <c r="DV5" s="51">
        <f t="shared" si="1"/>
        <v>0</v>
      </c>
      <c r="DW5" s="51">
        <f t="shared" si="1"/>
        <v>0</v>
      </c>
      <c r="DX5" s="51">
        <f t="shared" si="1"/>
        <v>0</v>
      </c>
      <c r="DY5" s="51">
        <f t="shared" si="1"/>
        <v>0</v>
      </c>
      <c r="DZ5" s="51">
        <f t="shared" si="1"/>
        <v>0</v>
      </c>
      <c r="EA5" s="51">
        <f t="shared" si="1"/>
        <v>0</v>
      </c>
      <c r="EB5" s="51">
        <f t="shared" si="1"/>
        <v>0</v>
      </c>
      <c r="EC5" s="51">
        <f t="shared" si="1"/>
        <v>0</v>
      </c>
      <c r="ED5" s="51">
        <f t="shared" si="1"/>
        <v>0</v>
      </c>
      <c r="EE5" s="51">
        <f t="shared" si="1"/>
        <v>0</v>
      </c>
      <c r="EF5" s="51">
        <f t="shared" si="1"/>
        <v>0</v>
      </c>
      <c r="EG5" s="51">
        <f t="shared" si="1"/>
        <v>0</v>
      </c>
      <c r="EH5" s="51">
        <f t="shared" si="1"/>
        <v>0</v>
      </c>
      <c r="EI5" s="51">
        <f t="shared" si="1"/>
        <v>0</v>
      </c>
      <c r="EJ5" s="51">
        <f t="shared" si="1"/>
        <v>0</v>
      </c>
      <c r="EK5" s="51">
        <f t="shared" si="1"/>
        <v>0</v>
      </c>
      <c r="EL5" s="51">
        <f t="shared" si="1"/>
        <v>0</v>
      </c>
      <c r="EM5" s="51">
        <f t="shared" si="1"/>
        <v>0</v>
      </c>
      <c r="EN5" s="51">
        <f t="shared" si="1"/>
        <v>0</v>
      </c>
      <c r="EO5" s="51">
        <f t="shared" si="1"/>
        <v>0</v>
      </c>
      <c r="EP5" s="51">
        <f t="shared" si="1"/>
        <v>0</v>
      </c>
      <c r="EQ5" s="51">
        <f t="shared" si="1"/>
        <v>0</v>
      </c>
      <c r="ER5" s="51">
        <f t="shared" si="1"/>
        <v>0</v>
      </c>
      <c r="ES5" s="51">
        <f t="shared" si="1"/>
        <v>0</v>
      </c>
      <c r="ET5" s="51">
        <f t="shared" si="1"/>
        <v>0</v>
      </c>
      <c r="EU5" s="51">
        <f t="shared" si="1"/>
        <v>0</v>
      </c>
      <c r="EV5" s="51">
        <f t="shared" si="1"/>
        <v>0</v>
      </c>
      <c r="EW5" s="51">
        <f t="shared" si="1"/>
        <v>0</v>
      </c>
      <c r="EX5" s="51">
        <f t="shared" si="1"/>
        <v>0</v>
      </c>
      <c r="EY5" s="51">
        <f t="shared" si="1"/>
        <v>0</v>
      </c>
      <c r="EZ5" s="51">
        <f t="shared" si="1"/>
        <v>0</v>
      </c>
      <c r="FA5" s="51">
        <f t="shared" si="1"/>
        <v>0</v>
      </c>
      <c r="FB5" s="51">
        <f t="shared" si="1"/>
        <v>0</v>
      </c>
      <c r="FC5" s="51">
        <f t="shared" si="1"/>
        <v>0</v>
      </c>
      <c r="FD5" s="51">
        <f t="shared" si="1"/>
        <v>0</v>
      </c>
      <c r="FE5" s="51">
        <f t="shared" si="1"/>
        <v>0</v>
      </c>
      <c r="FF5" s="51">
        <f t="shared" si="1"/>
        <v>0</v>
      </c>
      <c r="FG5" s="51">
        <f t="shared" si="1"/>
        <v>0</v>
      </c>
      <c r="FH5" s="51">
        <f t="shared" si="1"/>
        <v>0</v>
      </c>
      <c r="FI5" s="51">
        <f t="shared" si="1"/>
        <v>0</v>
      </c>
      <c r="FJ5" s="51">
        <f t="shared" si="1"/>
        <v>0</v>
      </c>
      <c r="FK5" s="51">
        <f t="shared" si="1"/>
        <v>0</v>
      </c>
      <c r="FL5" s="51">
        <f t="shared" si="1"/>
        <v>0</v>
      </c>
      <c r="FM5" s="51">
        <f t="shared" si="1"/>
        <v>0</v>
      </c>
      <c r="FN5" s="51">
        <f t="shared" si="1"/>
        <v>0</v>
      </c>
      <c r="FO5" s="51">
        <f t="shared" si="1"/>
        <v>0</v>
      </c>
      <c r="FP5" s="51">
        <f t="shared" si="1"/>
        <v>0</v>
      </c>
      <c r="FQ5" s="51">
        <f t="shared" si="1"/>
        <v>0</v>
      </c>
      <c r="FR5" s="51">
        <f t="shared" si="1"/>
        <v>0</v>
      </c>
      <c r="FS5" s="51">
        <f t="shared" si="1"/>
        <v>0</v>
      </c>
      <c r="FT5" s="51">
        <f t="shared" ref="FT5:IE5" si="2">FT6+BNQ15</f>
        <v>0</v>
      </c>
      <c r="FU5" s="51">
        <f t="shared" si="2"/>
        <v>0</v>
      </c>
      <c r="FV5" s="51">
        <f t="shared" si="2"/>
        <v>0</v>
      </c>
      <c r="FW5" s="51">
        <f t="shared" si="2"/>
        <v>0</v>
      </c>
      <c r="FX5" s="51">
        <f t="shared" si="2"/>
        <v>0</v>
      </c>
      <c r="FY5" s="51">
        <f t="shared" si="2"/>
        <v>0</v>
      </c>
      <c r="FZ5" s="51">
        <f t="shared" si="2"/>
        <v>0</v>
      </c>
      <c r="GA5" s="51">
        <f t="shared" si="2"/>
        <v>0</v>
      </c>
      <c r="GB5" s="51">
        <f t="shared" si="2"/>
        <v>0</v>
      </c>
      <c r="GC5" s="51">
        <f t="shared" si="2"/>
        <v>0</v>
      </c>
      <c r="GD5" s="51">
        <f t="shared" si="2"/>
        <v>0</v>
      </c>
      <c r="GE5" s="51">
        <f t="shared" si="2"/>
        <v>0</v>
      </c>
      <c r="GF5" s="51">
        <f t="shared" si="2"/>
        <v>0</v>
      </c>
      <c r="GG5" s="51">
        <f t="shared" si="2"/>
        <v>0</v>
      </c>
      <c r="GH5" s="51">
        <f t="shared" si="2"/>
        <v>0</v>
      </c>
      <c r="GI5" s="51">
        <f t="shared" si="2"/>
        <v>0</v>
      </c>
      <c r="GJ5" s="51">
        <f t="shared" si="2"/>
        <v>0</v>
      </c>
      <c r="GK5" s="51">
        <f t="shared" si="2"/>
        <v>0</v>
      </c>
      <c r="GL5" s="51">
        <f t="shared" si="2"/>
        <v>0</v>
      </c>
      <c r="GM5" s="51">
        <f t="shared" si="2"/>
        <v>0</v>
      </c>
      <c r="GN5" s="51">
        <f t="shared" si="2"/>
        <v>0</v>
      </c>
      <c r="GO5" s="51">
        <f t="shared" si="2"/>
        <v>0</v>
      </c>
      <c r="GP5" s="51">
        <f t="shared" si="2"/>
        <v>0</v>
      </c>
      <c r="GQ5" s="51">
        <f t="shared" si="2"/>
        <v>0</v>
      </c>
      <c r="GR5" s="51">
        <f t="shared" si="2"/>
        <v>0</v>
      </c>
      <c r="GS5" s="51">
        <f t="shared" si="2"/>
        <v>0</v>
      </c>
      <c r="GT5" s="51">
        <f t="shared" si="2"/>
        <v>0</v>
      </c>
      <c r="GU5" s="51">
        <f t="shared" si="2"/>
        <v>0</v>
      </c>
      <c r="GV5" s="51">
        <f t="shared" si="2"/>
        <v>0</v>
      </c>
      <c r="GW5" s="51">
        <f t="shared" si="2"/>
        <v>0</v>
      </c>
      <c r="GX5" s="51">
        <f t="shared" si="2"/>
        <v>0</v>
      </c>
      <c r="GY5" s="51">
        <f t="shared" si="2"/>
        <v>0</v>
      </c>
      <c r="GZ5" s="51">
        <f t="shared" si="2"/>
        <v>0</v>
      </c>
      <c r="HA5" s="51">
        <f t="shared" si="2"/>
        <v>0</v>
      </c>
      <c r="HB5" s="51">
        <f t="shared" si="2"/>
        <v>0</v>
      </c>
      <c r="HC5" s="51">
        <f t="shared" si="2"/>
        <v>0</v>
      </c>
      <c r="HD5" s="51">
        <f t="shared" si="2"/>
        <v>0</v>
      </c>
      <c r="HE5" s="51">
        <f t="shared" si="2"/>
        <v>0</v>
      </c>
      <c r="HF5" s="51">
        <f t="shared" si="2"/>
        <v>0</v>
      </c>
      <c r="HG5" s="51">
        <f t="shared" si="2"/>
        <v>0</v>
      </c>
      <c r="HH5" s="51">
        <f t="shared" si="2"/>
        <v>0</v>
      </c>
      <c r="HI5" s="51">
        <f t="shared" si="2"/>
        <v>0</v>
      </c>
      <c r="HJ5" s="51">
        <f t="shared" si="2"/>
        <v>0</v>
      </c>
      <c r="HK5" s="51">
        <f t="shared" si="2"/>
        <v>0</v>
      </c>
      <c r="HL5" s="51">
        <f t="shared" si="2"/>
        <v>0</v>
      </c>
      <c r="HM5" s="51">
        <f t="shared" si="2"/>
        <v>0</v>
      </c>
      <c r="HN5" s="51">
        <f t="shared" si="2"/>
        <v>0</v>
      </c>
      <c r="HO5" s="51">
        <f t="shared" si="2"/>
        <v>0</v>
      </c>
      <c r="HP5" s="51">
        <f t="shared" si="2"/>
        <v>0</v>
      </c>
      <c r="HQ5" s="51">
        <f t="shared" si="2"/>
        <v>0</v>
      </c>
      <c r="HR5" s="51">
        <f t="shared" si="2"/>
        <v>0</v>
      </c>
      <c r="HS5" s="51">
        <f t="shared" si="2"/>
        <v>0</v>
      </c>
      <c r="HT5" s="51">
        <f t="shared" si="2"/>
        <v>0</v>
      </c>
      <c r="HU5" s="51">
        <f t="shared" si="2"/>
        <v>0</v>
      </c>
      <c r="HV5" s="51">
        <f t="shared" si="2"/>
        <v>0</v>
      </c>
      <c r="HW5" s="51">
        <f t="shared" si="2"/>
        <v>0</v>
      </c>
      <c r="HX5" s="51">
        <f t="shared" si="2"/>
        <v>0</v>
      </c>
      <c r="HY5" s="51">
        <f t="shared" si="2"/>
        <v>0</v>
      </c>
      <c r="HZ5" s="51">
        <f t="shared" si="2"/>
        <v>0</v>
      </c>
      <c r="IA5" s="51">
        <f t="shared" si="2"/>
        <v>0</v>
      </c>
      <c r="IB5" s="51">
        <f t="shared" si="2"/>
        <v>0</v>
      </c>
      <c r="IC5" s="51">
        <f t="shared" si="2"/>
        <v>0</v>
      </c>
      <c r="ID5" s="51">
        <f t="shared" si="2"/>
        <v>0</v>
      </c>
      <c r="IE5" s="51">
        <f t="shared" si="2"/>
        <v>0</v>
      </c>
      <c r="IF5" s="51">
        <f t="shared" ref="IF5:KQ5" si="3">IF6+BQC15</f>
        <v>0</v>
      </c>
      <c r="IG5" s="51">
        <f t="shared" si="3"/>
        <v>0</v>
      </c>
      <c r="IH5" s="51">
        <f t="shared" si="3"/>
        <v>0</v>
      </c>
      <c r="II5" s="51">
        <f t="shared" si="3"/>
        <v>0</v>
      </c>
      <c r="IJ5" s="51">
        <f t="shared" si="3"/>
        <v>0</v>
      </c>
      <c r="IK5" s="51">
        <f t="shared" si="3"/>
        <v>0</v>
      </c>
      <c r="IL5" s="51">
        <f t="shared" si="3"/>
        <v>0</v>
      </c>
      <c r="IM5" s="51">
        <f t="shared" si="3"/>
        <v>0</v>
      </c>
      <c r="IN5" s="51">
        <f t="shared" si="3"/>
        <v>0</v>
      </c>
      <c r="IO5" s="51">
        <f t="shared" si="3"/>
        <v>0</v>
      </c>
      <c r="IP5" s="51">
        <f t="shared" si="3"/>
        <v>0</v>
      </c>
      <c r="IQ5" s="51">
        <f t="shared" si="3"/>
        <v>0</v>
      </c>
      <c r="IR5" s="51">
        <f t="shared" si="3"/>
        <v>0</v>
      </c>
      <c r="IS5" s="51">
        <f t="shared" si="3"/>
        <v>0</v>
      </c>
      <c r="IT5" s="51">
        <f t="shared" si="3"/>
        <v>0</v>
      </c>
      <c r="IU5" s="51">
        <f t="shared" si="3"/>
        <v>0</v>
      </c>
      <c r="IV5" s="51">
        <f t="shared" si="3"/>
        <v>0</v>
      </c>
      <c r="IW5" s="51">
        <f t="shared" si="3"/>
        <v>0</v>
      </c>
      <c r="IX5" s="51">
        <f t="shared" si="3"/>
        <v>0</v>
      </c>
      <c r="IY5" s="51">
        <f t="shared" si="3"/>
        <v>0</v>
      </c>
      <c r="IZ5" s="51">
        <f t="shared" si="3"/>
        <v>0</v>
      </c>
      <c r="JA5" s="51">
        <f t="shared" si="3"/>
        <v>0</v>
      </c>
      <c r="JB5" s="51">
        <f t="shared" si="3"/>
        <v>0</v>
      </c>
      <c r="JC5" s="51">
        <f t="shared" si="3"/>
        <v>0</v>
      </c>
      <c r="JD5" s="51">
        <f t="shared" si="3"/>
        <v>0</v>
      </c>
      <c r="JE5" s="51">
        <f t="shared" si="3"/>
        <v>0</v>
      </c>
      <c r="JF5" s="51">
        <f t="shared" si="3"/>
        <v>0</v>
      </c>
      <c r="JG5" s="51">
        <f t="shared" si="3"/>
        <v>0</v>
      </c>
      <c r="JH5" s="51">
        <f t="shared" si="3"/>
        <v>0</v>
      </c>
      <c r="JI5" s="51">
        <f t="shared" si="3"/>
        <v>0</v>
      </c>
      <c r="JJ5" s="51">
        <f t="shared" si="3"/>
        <v>0</v>
      </c>
      <c r="JK5" s="51">
        <f t="shared" si="3"/>
        <v>0</v>
      </c>
      <c r="JL5" s="51">
        <f t="shared" si="3"/>
        <v>0</v>
      </c>
      <c r="JM5" s="51">
        <f t="shared" si="3"/>
        <v>0</v>
      </c>
      <c r="JN5" s="51">
        <f t="shared" si="3"/>
        <v>0</v>
      </c>
      <c r="JO5" s="51">
        <f t="shared" si="3"/>
        <v>0</v>
      </c>
      <c r="JP5" s="51">
        <f t="shared" si="3"/>
        <v>0</v>
      </c>
      <c r="JQ5" s="51">
        <f t="shared" si="3"/>
        <v>0</v>
      </c>
      <c r="JR5" s="51">
        <f t="shared" si="3"/>
        <v>0</v>
      </c>
      <c r="JS5" s="51">
        <f t="shared" si="3"/>
        <v>0</v>
      </c>
      <c r="JT5" s="51">
        <f t="shared" si="3"/>
        <v>0</v>
      </c>
      <c r="JU5" s="51">
        <f t="shared" si="3"/>
        <v>0</v>
      </c>
      <c r="JV5" s="51">
        <f t="shared" si="3"/>
        <v>0</v>
      </c>
      <c r="JW5" s="51">
        <f t="shared" si="3"/>
        <v>0</v>
      </c>
      <c r="JX5" s="51">
        <f t="shared" si="3"/>
        <v>0</v>
      </c>
      <c r="JY5" s="51">
        <f t="shared" si="3"/>
        <v>0</v>
      </c>
      <c r="JZ5" s="51">
        <f t="shared" si="3"/>
        <v>0</v>
      </c>
      <c r="KA5" s="51">
        <f t="shared" si="3"/>
        <v>0</v>
      </c>
      <c r="KB5" s="51">
        <f t="shared" si="3"/>
        <v>0</v>
      </c>
      <c r="KC5" s="51">
        <f t="shared" si="3"/>
        <v>0</v>
      </c>
      <c r="KD5" s="51">
        <f t="shared" si="3"/>
        <v>0</v>
      </c>
      <c r="KE5" s="51">
        <f t="shared" si="3"/>
        <v>0</v>
      </c>
      <c r="KF5" s="51">
        <f t="shared" si="3"/>
        <v>0</v>
      </c>
      <c r="KG5" s="51">
        <f t="shared" si="3"/>
        <v>0</v>
      </c>
      <c r="KH5" s="51">
        <f t="shared" si="3"/>
        <v>0</v>
      </c>
      <c r="KI5" s="51">
        <f t="shared" si="3"/>
        <v>0</v>
      </c>
      <c r="KJ5" s="51">
        <f t="shared" si="3"/>
        <v>0</v>
      </c>
      <c r="KK5" s="51">
        <f t="shared" si="3"/>
        <v>0</v>
      </c>
      <c r="KL5" s="51">
        <f t="shared" si="3"/>
        <v>0</v>
      </c>
      <c r="KM5" s="51">
        <f t="shared" si="3"/>
        <v>0</v>
      </c>
      <c r="KN5" s="51">
        <f t="shared" si="3"/>
        <v>0</v>
      </c>
      <c r="KO5" s="51">
        <f t="shared" si="3"/>
        <v>0</v>
      </c>
      <c r="KP5" s="51">
        <f t="shared" si="3"/>
        <v>0</v>
      </c>
      <c r="KQ5" s="51">
        <f t="shared" si="3"/>
        <v>0</v>
      </c>
      <c r="KR5" s="51">
        <f t="shared" ref="KR5:NC5" si="4">KR6+BSO15</f>
        <v>0</v>
      </c>
      <c r="KS5" s="51">
        <f t="shared" si="4"/>
        <v>0</v>
      </c>
      <c r="KT5" s="51">
        <f t="shared" si="4"/>
        <v>0</v>
      </c>
      <c r="KU5" s="51">
        <f t="shared" si="4"/>
        <v>0</v>
      </c>
      <c r="KV5" s="51">
        <f t="shared" si="4"/>
        <v>0</v>
      </c>
      <c r="KW5" s="51">
        <f t="shared" si="4"/>
        <v>0</v>
      </c>
      <c r="KX5" s="51">
        <f t="shared" si="4"/>
        <v>0</v>
      </c>
      <c r="KY5" s="51">
        <f t="shared" si="4"/>
        <v>0</v>
      </c>
      <c r="KZ5" s="51">
        <f t="shared" si="4"/>
        <v>0</v>
      </c>
      <c r="LA5" s="51">
        <f t="shared" si="4"/>
        <v>0</v>
      </c>
      <c r="LB5" s="51">
        <f t="shared" si="4"/>
        <v>0</v>
      </c>
      <c r="LC5" s="51">
        <f t="shared" si="4"/>
        <v>0</v>
      </c>
      <c r="LD5" s="51">
        <f t="shared" si="4"/>
        <v>0</v>
      </c>
      <c r="LE5" s="51">
        <f t="shared" si="4"/>
        <v>0</v>
      </c>
      <c r="LF5" s="51">
        <f t="shared" si="4"/>
        <v>0</v>
      </c>
      <c r="LG5" s="51">
        <f t="shared" si="4"/>
        <v>0</v>
      </c>
      <c r="LH5" s="51">
        <f t="shared" si="4"/>
        <v>0</v>
      </c>
      <c r="LI5" s="51">
        <f t="shared" si="4"/>
        <v>0</v>
      </c>
      <c r="LJ5" s="51">
        <f t="shared" si="4"/>
        <v>0</v>
      </c>
      <c r="LK5" s="51">
        <f t="shared" si="4"/>
        <v>0</v>
      </c>
      <c r="LL5" s="51">
        <f t="shared" si="4"/>
        <v>0</v>
      </c>
      <c r="LM5" s="51">
        <f t="shared" si="4"/>
        <v>0</v>
      </c>
      <c r="LN5" s="51">
        <f t="shared" si="4"/>
        <v>0</v>
      </c>
      <c r="LO5" s="51">
        <f t="shared" si="4"/>
        <v>0</v>
      </c>
      <c r="LP5" s="51">
        <f t="shared" si="4"/>
        <v>0</v>
      </c>
      <c r="LQ5" s="51">
        <f t="shared" si="4"/>
        <v>0</v>
      </c>
      <c r="LR5" s="51">
        <f t="shared" si="4"/>
        <v>0</v>
      </c>
      <c r="LS5" s="51">
        <f t="shared" si="4"/>
        <v>0</v>
      </c>
      <c r="LT5" s="51">
        <f t="shared" si="4"/>
        <v>0</v>
      </c>
      <c r="LU5" s="51">
        <f t="shared" si="4"/>
        <v>0</v>
      </c>
      <c r="LV5" s="51">
        <f t="shared" si="4"/>
        <v>0</v>
      </c>
      <c r="LW5" s="51">
        <f t="shared" si="4"/>
        <v>0</v>
      </c>
      <c r="LX5" s="51">
        <f t="shared" si="4"/>
        <v>0</v>
      </c>
      <c r="LY5" s="51">
        <f t="shared" si="4"/>
        <v>0</v>
      </c>
      <c r="LZ5" s="51">
        <f t="shared" si="4"/>
        <v>0</v>
      </c>
      <c r="MA5" s="51">
        <f t="shared" si="4"/>
        <v>0</v>
      </c>
      <c r="MB5" s="51">
        <f t="shared" si="4"/>
        <v>0</v>
      </c>
      <c r="MC5" s="51">
        <f t="shared" si="4"/>
        <v>0</v>
      </c>
      <c r="MD5" s="51">
        <f t="shared" si="4"/>
        <v>0</v>
      </c>
      <c r="ME5" s="51">
        <f t="shared" si="4"/>
        <v>0</v>
      </c>
      <c r="MF5" s="51">
        <f t="shared" si="4"/>
        <v>0</v>
      </c>
      <c r="MG5" s="51">
        <f t="shared" si="4"/>
        <v>0</v>
      </c>
      <c r="MH5" s="51">
        <f t="shared" si="4"/>
        <v>0</v>
      </c>
      <c r="MI5" s="51">
        <f t="shared" si="4"/>
        <v>0</v>
      </c>
      <c r="MJ5" s="51">
        <f t="shared" si="4"/>
        <v>0</v>
      </c>
      <c r="MK5" s="51">
        <f t="shared" si="4"/>
        <v>0</v>
      </c>
      <c r="ML5" s="51">
        <f t="shared" si="4"/>
        <v>0</v>
      </c>
      <c r="MM5" s="51">
        <f t="shared" si="4"/>
        <v>0</v>
      </c>
      <c r="MN5" s="51">
        <f t="shared" si="4"/>
        <v>0</v>
      </c>
      <c r="MO5" s="51">
        <f t="shared" si="4"/>
        <v>0</v>
      </c>
      <c r="MP5" s="51">
        <f t="shared" si="4"/>
        <v>0</v>
      </c>
      <c r="MQ5" s="51">
        <f t="shared" si="4"/>
        <v>0</v>
      </c>
      <c r="MR5" s="51">
        <f t="shared" si="4"/>
        <v>0</v>
      </c>
      <c r="MS5" s="51">
        <f t="shared" si="4"/>
        <v>0</v>
      </c>
      <c r="MT5" s="51">
        <f t="shared" si="4"/>
        <v>0</v>
      </c>
      <c r="MU5" s="51">
        <f t="shared" si="4"/>
        <v>0</v>
      </c>
      <c r="MV5" s="51">
        <f t="shared" si="4"/>
        <v>0</v>
      </c>
      <c r="MW5" s="51">
        <f t="shared" si="4"/>
        <v>0</v>
      </c>
      <c r="MX5" s="51">
        <f t="shared" si="4"/>
        <v>0</v>
      </c>
      <c r="MY5" s="51">
        <f t="shared" si="4"/>
        <v>0</v>
      </c>
      <c r="MZ5" s="51">
        <f t="shared" si="4"/>
        <v>0</v>
      </c>
      <c r="NA5" s="51">
        <f t="shared" si="4"/>
        <v>0</v>
      </c>
      <c r="NB5" s="51">
        <f t="shared" si="4"/>
        <v>0</v>
      </c>
      <c r="NC5" s="51">
        <f t="shared" si="4"/>
        <v>0</v>
      </c>
      <c r="ND5" s="51">
        <f t="shared" ref="ND5:PO5" si="5">ND6+BVA15</f>
        <v>0</v>
      </c>
      <c r="NE5" s="51">
        <f t="shared" si="5"/>
        <v>0</v>
      </c>
      <c r="NF5" s="51">
        <f t="shared" si="5"/>
        <v>0</v>
      </c>
      <c r="NG5" s="51">
        <f t="shared" si="5"/>
        <v>0</v>
      </c>
      <c r="NH5" s="51">
        <f t="shared" si="5"/>
        <v>0</v>
      </c>
      <c r="NI5" s="51">
        <f t="shared" si="5"/>
        <v>0</v>
      </c>
      <c r="NJ5" s="51">
        <f t="shared" si="5"/>
        <v>0</v>
      </c>
      <c r="NK5" s="51">
        <f t="shared" si="5"/>
        <v>0</v>
      </c>
      <c r="NL5" s="51">
        <f t="shared" si="5"/>
        <v>0</v>
      </c>
      <c r="NM5" s="51">
        <f t="shared" si="5"/>
        <v>0</v>
      </c>
      <c r="NN5" s="51">
        <f t="shared" si="5"/>
        <v>0</v>
      </c>
      <c r="NO5" s="51">
        <f t="shared" si="5"/>
        <v>0</v>
      </c>
      <c r="NP5" s="51">
        <f t="shared" si="5"/>
        <v>0</v>
      </c>
      <c r="NQ5" s="51">
        <f t="shared" si="5"/>
        <v>0</v>
      </c>
      <c r="NR5" s="51">
        <f t="shared" si="5"/>
        <v>0</v>
      </c>
      <c r="NS5" s="51">
        <f t="shared" si="5"/>
        <v>0</v>
      </c>
      <c r="NT5" s="51">
        <f t="shared" si="5"/>
        <v>0</v>
      </c>
      <c r="NU5" s="51">
        <f t="shared" si="5"/>
        <v>0</v>
      </c>
      <c r="NV5" s="51">
        <f t="shared" si="5"/>
        <v>0</v>
      </c>
      <c r="NW5" s="51">
        <f t="shared" si="5"/>
        <v>0</v>
      </c>
      <c r="NX5" s="51">
        <f t="shared" si="5"/>
        <v>0</v>
      </c>
      <c r="NY5" s="51">
        <f t="shared" si="5"/>
        <v>0</v>
      </c>
      <c r="NZ5" s="51">
        <f t="shared" si="5"/>
        <v>0</v>
      </c>
      <c r="OA5" s="51">
        <f t="shared" si="5"/>
        <v>0</v>
      </c>
      <c r="OB5" s="51">
        <f t="shared" si="5"/>
        <v>0</v>
      </c>
      <c r="OC5" s="51">
        <f t="shared" si="5"/>
        <v>0</v>
      </c>
      <c r="OD5" s="51">
        <f t="shared" si="5"/>
        <v>0</v>
      </c>
      <c r="OE5" s="51">
        <f t="shared" si="5"/>
        <v>0</v>
      </c>
      <c r="OF5" s="51">
        <f t="shared" si="5"/>
        <v>0</v>
      </c>
      <c r="OG5" s="51">
        <f t="shared" si="5"/>
        <v>0</v>
      </c>
      <c r="OH5" s="51">
        <f t="shared" si="5"/>
        <v>0</v>
      </c>
      <c r="OI5" s="51">
        <f t="shared" si="5"/>
        <v>0</v>
      </c>
      <c r="OJ5" s="51">
        <f t="shared" si="5"/>
        <v>0</v>
      </c>
      <c r="OK5" s="51">
        <f t="shared" si="5"/>
        <v>0</v>
      </c>
      <c r="OL5" s="51">
        <f t="shared" si="5"/>
        <v>0</v>
      </c>
      <c r="OM5" s="51">
        <f t="shared" si="5"/>
        <v>0</v>
      </c>
      <c r="ON5" s="51">
        <f t="shared" si="5"/>
        <v>0</v>
      </c>
      <c r="OO5" s="51">
        <f t="shared" si="5"/>
        <v>0</v>
      </c>
      <c r="OP5" s="51">
        <f t="shared" si="5"/>
        <v>0</v>
      </c>
      <c r="OQ5" s="51">
        <f t="shared" si="5"/>
        <v>0</v>
      </c>
      <c r="OR5" s="51">
        <f t="shared" si="5"/>
        <v>0</v>
      </c>
      <c r="OS5" s="51">
        <f t="shared" si="5"/>
        <v>0</v>
      </c>
      <c r="OT5" s="51">
        <f t="shared" si="5"/>
        <v>0</v>
      </c>
      <c r="OU5" s="51">
        <f t="shared" si="5"/>
        <v>0</v>
      </c>
      <c r="OV5" s="51">
        <f t="shared" si="5"/>
        <v>0</v>
      </c>
      <c r="OW5" s="51">
        <f t="shared" si="5"/>
        <v>0</v>
      </c>
      <c r="OX5" s="51">
        <f t="shared" si="5"/>
        <v>0</v>
      </c>
      <c r="OY5" s="51">
        <f t="shared" si="5"/>
        <v>0</v>
      </c>
      <c r="OZ5" s="51">
        <f t="shared" si="5"/>
        <v>0</v>
      </c>
      <c r="PA5" s="51">
        <f t="shared" si="5"/>
        <v>0</v>
      </c>
      <c r="PB5" s="51">
        <f t="shared" si="5"/>
        <v>0</v>
      </c>
      <c r="PC5" s="51">
        <f t="shared" si="5"/>
        <v>0</v>
      </c>
      <c r="PD5" s="51">
        <f t="shared" si="5"/>
        <v>0</v>
      </c>
      <c r="PE5" s="51">
        <f t="shared" si="5"/>
        <v>0</v>
      </c>
      <c r="PF5" s="51">
        <f t="shared" si="5"/>
        <v>0</v>
      </c>
      <c r="PG5" s="51">
        <f t="shared" si="5"/>
        <v>0</v>
      </c>
      <c r="PH5" s="51">
        <f t="shared" si="5"/>
        <v>0</v>
      </c>
      <c r="PI5" s="51">
        <f t="shared" si="5"/>
        <v>0</v>
      </c>
      <c r="PJ5" s="51">
        <f t="shared" si="5"/>
        <v>0</v>
      </c>
      <c r="PK5" s="51">
        <f t="shared" si="5"/>
        <v>0</v>
      </c>
      <c r="PL5" s="51">
        <f t="shared" si="5"/>
        <v>0</v>
      </c>
      <c r="PM5" s="51">
        <f t="shared" si="5"/>
        <v>0</v>
      </c>
      <c r="PN5" s="51">
        <f t="shared" si="5"/>
        <v>0</v>
      </c>
      <c r="PO5" s="51">
        <f t="shared" si="5"/>
        <v>0</v>
      </c>
      <c r="PP5" s="51">
        <f t="shared" ref="PP5:SA5" si="6">PP6+BXM15</f>
        <v>0</v>
      </c>
      <c r="PQ5" s="51">
        <f t="shared" si="6"/>
        <v>0</v>
      </c>
      <c r="PR5" s="51">
        <f t="shared" si="6"/>
        <v>0</v>
      </c>
      <c r="PS5" s="51">
        <f t="shared" si="6"/>
        <v>0</v>
      </c>
      <c r="PT5" s="51">
        <f t="shared" si="6"/>
        <v>0</v>
      </c>
      <c r="PU5" s="51">
        <f t="shared" si="6"/>
        <v>0</v>
      </c>
      <c r="PV5" s="51">
        <f t="shared" si="6"/>
        <v>0</v>
      </c>
      <c r="PW5" s="51">
        <f t="shared" si="6"/>
        <v>0</v>
      </c>
      <c r="PX5" s="51">
        <f t="shared" si="6"/>
        <v>0</v>
      </c>
      <c r="PY5" s="51">
        <f t="shared" si="6"/>
        <v>0</v>
      </c>
      <c r="PZ5" s="51">
        <f t="shared" si="6"/>
        <v>0</v>
      </c>
      <c r="QA5" s="51">
        <f t="shared" si="6"/>
        <v>0</v>
      </c>
      <c r="QB5" s="51">
        <f t="shared" si="6"/>
        <v>0</v>
      </c>
      <c r="QC5" s="51">
        <f t="shared" si="6"/>
        <v>0</v>
      </c>
      <c r="QD5" s="51">
        <f t="shared" si="6"/>
        <v>0</v>
      </c>
      <c r="QE5" s="51">
        <f t="shared" si="6"/>
        <v>0</v>
      </c>
      <c r="QF5" s="51">
        <f t="shared" si="6"/>
        <v>0</v>
      </c>
      <c r="QG5" s="51">
        <f t="shared" si="6"/>
        <v>0</v>
      </c>
      <c r="QH5" s="51">
        <f t="shared" si="6"/>
        <v>0</v>
      </c>
      <c r="QI5" s="51">
        <f t="shared" si="6"/>
        <v>0</v>
      </c>
      <c r="QJ5" s="51">
        <f t="shared" si="6"/>
        <v>0</v>
      </c>
      <c r="QK5" s="51">
        <f t="shared" si="6"/>
        <v>0</v>
      </c>
      <c r="QL5" s="51">
        <f t="shared" si="6"/>
        <v>0</v>
      </c>
      <c r="QM5" s="51">
        <f t="shared" si="6"/>
        <v>0</v>
      </c>
      <c r="QN5" s="51">
        <f t="shared" si="6"/>
        <v>0</v>
      </c>
      <c r="QO5" s="51">
        <f t="shared" si="6"/>
        <v>0</v>
      </c>
      <c r="QP5" s="51">
        <f t="shared" si="6"/>
        <v>0</v>
      </c>
      <c r="QQ5" s="51">
        <f t="shared" si="6"/>
        <v>0</v>
      </c>
      <c r="QR5" s="51">
        <f t="shared" si="6"/>
        <v>0</v>
      </c>
      <c r="QS5" s="51">
        <f t="shared" si="6"/>
        <v>0</v>
      </c>
      <c r="QT5" s="51">
        <f t="shared" si="6"/>
        <v>0</v>
      </c>
      <c r="QU5" s="51">
        <f t="shared" si="6"/>
        <v>0</v>
      </c>
      <c r="QV5" s="51">
        <f t="shared" si="6"/>
        <v>0</v>
      </c>
      <c r="QW5" s="51">
        <f t="shared" si="6"/>
        <v>0</v>
      </c>
      <c r="QX5" s="51">
        <f t="shared" si="6"/>
        <v>0</v>
      </c>
      <c r="QY5" s="51">
        <f t="shared" si="6"/>
        <v>0</v>
      </c>
      <c r="QZ5" s="51">
        <f t="shared" si="6"/>
        <v>0</v>
      </c>
      <c r="RA5" s="51">
        <f t="shared" si="6"/>
        <v>0</v>
      </c>
      <c r="RB5" s="51">
        <f t="shared" si="6"/>
        <v>0</v>
      </c>
      <c r="RC5" s="51">
        <f t="shared" si="6"/>
        <v>0</v>
      </c>
      <c r="RD5" s="51">
        <f t="shared" si="6"/>
        <v>0</v>
      </c>
      <c r="RE5" s="51">
        <f t="shared" si="6"/>
        <v>0</v>
      </c>
      <c r="RF5" s="51">
        <f t="shared" si="6"/>
        <v>0</v>
      </c>
      <c r="RG5" s="51">
        <f t="shared" si="6"/>
        <v>0</v>
      </c>
      <c r="RH5" s="51">
        <f t="shared" si="6"/>
        <v>0</v>
      </c>
      <c r="RI5" s="51">
        <f t="shared" si="6"/>
        <v>0</v>
      </c>
      <c r="RJ5" s="51">
        <f t="shared" si="6"/>
        <v>0</v>
      </c>
      <c r="RK5" s="51">
        <f t="shared" si="6"/>
        <v>0</v>
      </c>
      <c r="RL5" s="51">
        <f t="shared" si="6"/>
        <v>0</v>
      </c>
      <c r="RM5" s="51">
        <f t="shared" si="6"/>
        <v>0</v>
      </c>
      <c r="RN5" s="51">
        <f t="shared" si="6"/>
        <v>0</v>
      </c>
      <c r="RO5" s="51">
        <f t="shared" si="6"/>
        <v>0</v>
      </c>
      <c r="RP5" s="51">
        <f t="shared" si="6"/>
        <v>0</v>
      </c>
      <c r="RQ5" s="51">
        <f t="shared" si="6"/>
        <v>0</v>
      </c>
      <c r="RR5" s="51">
        <f t="shared" si="6"/>
        <v>0</v>
      </c>
      <c r="RS5" s="51">
        <f t="shared" si="6"/>
        <v>0</v>
      </c>
      <c r="RT5" s="51">
        <f t="shared" si="6"/>
        <v>0</v>
      </c>
      <c r="RU5" s="51">
        <f t="shared" si="6"/>
        <v>0</v>
      </c>
      <c r="RV5" s="51">
        <f t="shared" si="6"/>
        <v>0</v>
      </c>
      <c r="RW5" s="51">
        <f t="shared" si="6"/>
        <v>0</v>
      </c>
      <c r="RX5" s="51">
        <f t="shared" si="6"/>
        <v>0</v>
      </c>
      <c r="RY5" s="51">
        <f t="shared" si="6"/>
        <v>0</v>
      </c>
      <c r="RZ5" s="51">
        <f t="shared" si="6"/>
        <v>0</v>
      </c>
      <c r="SA5" s="51">
        <f t="shared" si="6"/>
        <v>0</v>
      </c>
      <c r="SB5" s="51">
        <f t="shared" ref="SB5:UM5" si="7">SB6+BZY15</f>
        <v>0</v>
      </c>
      <c r="SC5" s="51">
        <f t="shared" si="7"/>
        <v>0</v>
      </c>
      <c r="SD5" s="51">
        <f t="shared" si="7"/>
        <v>0</v>
      </c>
      <c r="SE5" s="51">
        <f t="shared" si="7"/>
        <v>0</v>
      </c>
      <c r="SF5" s="51">
        <f t="shared" si="7"/>
        <v>0</v>
      </c>
      <c r="SG5" s="51">
        <f t="shared" si="7"/>
        <v>0</v>
      </c>
      <c r="SH5" s="51">
        <f t="shared" si="7"/>
        <v>0</v>
      </c>
      <c r="SI5" s="51">
        <f t="shared" si="7"/>
        <v>0</v>
      </c>
      <c r="SJ5" s="51">
        <f t="shared" si="7"/>
        <v>0</v>
      </c>
      <c r="SK5" s="51">
        <f t="shared" si="7"/>
        <v>0</v>
      </c>
      <c r="SL5" s="51">
        <f t="shared" si="7"/>
        <v>0</v>
      </c>
      <c r="SM5" s="51">
        <f t="shared" si="7"/>
        <v>0</v>
      </c>
      <c r="SN5" s="51">
        <f t="shared" si="7"/>
        <v>0</v>
      </c>
      <c r="SO5" s="51">
        <f t="shared" si="7"/>
        <v>0</v>
      </c>
      <c r="SP5" s="51">
        <f t="shared" si="7"/>
        <v>0</v>
      </c>
      <c r="SQ5" s="51">
        <f t="shared" si="7"/>
        <v>0</v>
      </c>
      <c r="SR5" s="51">
        <f t="shared" si="7"/>
        <v>0</v>
      </c>
      <c r="SS5" s="51">
        <f t="shared" si="7"/>
        <v>0</v>
      </c>
      <c r="ST5" s="51">
        <f t="shared" si="7"/>
        <v>0</v>
      </c>
      <c r="SU5" s="51">
        <f t="shared" si="7"/>
        <v>0</v>
      </c>
      <c r="SV5" s="51">
        <f t="shared" si="7"/>
        <v>0</v>
      </c>
      <c r="SW5" s="51">
        <f t="shared" si="7"/>
        <v>0</v>
      </c>
      <c r="SX5" s="51">
        <f t="shared" si="7"/>
        <v>0</v>
      </c>
      <c r="SY5" s="51">
        <f t="shared" si="7"/>
        <v>0</v>
      </c>
      <c r="SZ5" s="51">
        <f t="shared" si="7"/>
        <v>0</v>
      </c>
      <c r="TA5" s="51">
        <f t="shared" si="7"/>
        <v>0</v>
      </c>
      <c r="TB5" s="51">
        <f t="shared" si="7"/>
        <v>0</v>
      </c>
      <c r="TC5" s="51">
        <f t="shared" si="7"/>
        <v>0</v>
      </c>
      <c r="TD5" s="51">
        <f t="shared" si="7"/>
        <v>0</v>
      </c>
      <c r="TE5" s="51">
        <f t="shared" si="7"/>
        <v>0</v>
      </c>
      <c r="TF5" s="51">
        <f t="shared" si="7"/>
        <v>0</v>
      </c>
      <c r="TG5" s="51">
        <f t="shared" si="7"/>
        <v>0</v>
      </c>
      <c r="TH5" s="51">
        <f t="shared" si="7"/>
        <v>0</v>
      </c>
      <c r="TI5" s="51">
        <f t="shared" si="7"/>
        <v>0</v>
      </c>
      <c r="TJ5" s="51">
        <f t="shared" si="7"/>
        <v>0</v>
      </c>
      <c r="TK5" s="51">
        <f t="shared" si="7"/>
        <v>0</v>
      </c>
      <c r="TL5" s="51">
        <f t="shared" si="7"/>
        <v>0</v>
      </c>
      <c r="TM5" s="51">
        <f t="shared" si="7"/>
        <v>0</v>
      </c>
      <c r="TN5" s="51">
        <f t="shared" si="7"/>
        <v>0</v>
      </c>
      <c r="TO5" s="51">
        <f t="shared" si="7"/>
        <v>0</v>
      </c>
      <c r="TP5" s="51">
        <f t="shared" si="7"/>
        <v>0</v>
      </c>
      <c r="TQ5" s="51">
        <f t="shared" si="7"/>
        <v>0</v>
      </c>
      <c r="TR5" s="51">
        <f t="shared" si="7"/>
        <v>0</v>
      </c>
      <c r="TS5" s="51">
        <f t="shared" si="7"/>
        <v>0</v>
      </c>
      <c r="TT5" s="51">
        <f t="shared" si="7"/>
        <v>0</v>
      </c>
      <c r="TU5" s="51">
        <f t="shared" si="7"/>
        <v>0</v>
      </c>
      <c r="TV5" s="51">
        <f t="shared" si="7"/>
        <v>0</v>
      </c>
      <c r="TW5" s="51">
        <f t="shared" si="7"/>
        <v>0</v>
      </c>
      <c r="TX5" s="51">
        <f t="shared" si="7"/>
        <v>0</v>
      </c>
      <c r="TY5" s="51">
        <f t="shared" si="7"/>
        <v>0</v>
      </c>
      <c r="TZ5" s="51">
        <f t="shared" si="7"/>
        <v>0</v>
      </c>
      <c r="UA5" s="51">
        <f t="shared" si="7"/>
        <v>0</v>
      </c>
      <c r="UB5" s="51">
        <f t="shared" si="7"/>
        <v>0</v>
      </c>
      <c r="UC5" s="51">
        <f t="shared" si="7"/>
        <v>0</v>
      </c>
      <c r="UD5" s="51">
        <f t="shared" si="7"/>
        <v>0</v>
      </c>
      <c r="UE5" s="51">
        <f t="shared" si="7"/>
        <v>0</v>
      </c>
      <c r="UF5" s="51">
        <f t="shared" si="7"/>
        <v>0</v>
      </c>
      <c r="UG5" s="51">
        <f t="shared" si="7"/>
        <v>0</v>
      </c>
      <c r="UH5" s="51">
        <f t="shared" si="7"/>
        <v>0</v>
      </c>
      <c r="UI5" s="51">
        <f t="shared" si="7"/>
        <v>0</v>
      </c>
      <c r="UJ5" s="51">
        <f t="shared" si="7"/>
        <v>0</v>
      </c>
      <c r="UK5" s="51">
        <f t="shared" si="7"/>
        <v>0</v>
      </c>
      <c r="UL5" s="51">
        <f t="shared" si="7"/>
        <v>0</v>
      </c>
      <c r="UM5" s="51">
        <f t="shared" si="7"/>
        <v>0</v>
      </c>
      <c r="UN5" s="51">
        <f t="shared" ref="UN5:WY5" si="8">UN6+CCK15</f>
        <v>0</v>
      </c>
      <c r="UO5" s="51">
        <f t="shared" si="8"/>
        <v>0</v>
      </c>
      <c r="UP5" s="51">
        <f t="shared" si="8"/>
        <v>0</v>
      </c>
      <c r="UQ5" s="51">
        <f t="shared" si="8"/>
        <v>0</v>
      </c>
      <c r="UR5" s="51">
        <f t="shared" si="8"/>
        <v>0</v>
      </c>
      <c r="US5" s="51">
        <f t="shared" si="8"/>
        <v>0</v>
      </c>
      <c r="UT5" s="51">
        <f t="shared" si="8"/>
        <v>0</v>
      </c>
      <c r="UU5" s="51">
        <f t="shared" si="8"/>
        <v>0</v>
      </c>
      <c r="UV5" s="51">
        <f t="shared" si="8"/>
        <v>0</v>
      </c>
      <c r="UW5" s="51">
        <f t="shared" si="8"/>
        <v>0</v>
      </c>
      <c r="UX5" s="51">
        <f t="shared" si="8"/>
        <v>0</v>
      </c>
      <c r="UY5" s="51">
        <f t="shared" si="8"/>
        <v>0</v>
      </c>
      <c r="UZ5" s="51">
        <f t="shared" si="8"/>
        <v>0</v>
      </c>
      <c r="VA5" s="51">
        <f t="shared" si="8"/>
        <v>0</v>
      </c>
      <c r="VB5" s="51">
        <f t="shared" si="8"/>
        <v>0</v>
      </c>
      <c r="VC5" s="51">
        <f t="shared" si="8"/>
        <v>0</v>
      </c>
      <c r="VD5" s="51">
        <f t="shared" si="8"/>
        <v>0</v>
      </c>
      <c r="VE5" s="51">
        <f t="shared" si="8"/>
        <v>0</v>
      </c>
      <c r="VF5" s="51">
        <f t="shared" si="8"/>
        <v>0</v>
      </c>
      <c r="VG5" s="51">
        <f t="shared" si="8"/>
        <v>0</v>
      </c>
      <c r="VH5" s="51">
        <f t="shared" si="8"/>
        <v>0</v>
      </c>
      <c r="VI5" s="51">
        <f t="shared" si="8"/>
        <v>0</v>
      </c>
      <c r="VJ5" s="51">
        <f t="shared" si="8"/>
        <v>0</v>
      </c>
      <c r="VK5" s="51">
        <f t="shared" si="8"/>
        <v>0</v>
      </c>
      <c r="VL5" s="51">
        <f t="shared" si="8"/>
        <v>0</v>
      </c>
      <c r="VM5" s="51">
        <f t="shared" si="8"/>
        <v>0</v>
      </c>
      <c r="VN5" s="51">
        <f t="shared" si="8"/>
        <v>0</v>
      </c>
      <c r="VO5" s="51">
        <f t="shared" si="8"/>
        <v>0</v>
      </c>
      <c r="VP5" s="51">
        <f t="shared" si="8"/>
        <v>0</v>
      </c>
      <c r="VQ5" s="51">
        <f t="shared" si="8"/>
        <v>0</v>
      </c>
      <c r="VR5" s="51">
        <f t="shared" si="8"/>
        <v>0</v>
      </c>
      <c r="VS5" s="51">
        <f t="shared" si="8"/>
        <v>0</v>
      </c>
      <c r="VT5" s="51">
        <f t="shared" si="8"/>
        <v>0</v>
      </c>
      <c r="VU5" s="51">
        <f t="shared" si="8"/>
        <v>0</v>
      </c>
      <c r="VV5" s="51">
        <f t="shared" si="8"/>
        <v>0</v>
      </c>
      <c r="VW5" s="51">
        <f t="shared" si="8"/>
        <v>0</v>
      </c>
      <c r="VX5" s="51">
        <f t="shared" si="8"/>
        <v>0</v>
      </c>
      <c r="VY5" s="51">
        <f t="shared" si="8"/>
        <v>0</v>
      </c>
      <c r="VZ5" s="51">
        <f t="shared" si="8"/>
        <v>0</v>
      </c>
      <c r="WA5" s="51">
        <f t="shared" si="8"/>
        <v>0</v>
      </c>
      <c r="WB5" s="51">
        <f t="shared" si="8"/>
        <v>0</v>
      </c>
      <c r="WC5" s="51">
        <f t="shared" si="8"/>
        <v>0</v>
      </c>
      <c r="WD5" s="51">
        <f t="shared" si="8"/>
        <v>0</v>
      </c>
      <c r="WE5" s="51">
        <f t="shared" si="8"/>
        <v>0</v>
      </c>
      <c r="WF5" s="51">
        <f t="shared" si="8"/>
        <v>0</v>
      </c>
      <c r="WG5" s="51">
        <f t="shared" si="8"/>
        <v>0</v>
      </c>
      <c r="WH5" s="51">
        <f t="shared" si="8"/>
        <v>0</v>
      </c>
      <c r="WI5" s="51">
        <f t="shared" si="8"/>
        <v>0</v>
      </c>
      <c r="WJ5" s="51">
        <f t="shared" si="8"/>
        <v>0</v>
      </c>
      <c r="WK5" s="51">
        <f t="shared" si="8"/>
        <v>0</v>
      </c>
      <c r="WL5" s="51">
        <f t="shared" si="8"/>
        <v>0</v>
      </c>
      <c r="WM5" s="51">
        <f t="shared" si="8"/>
        <v>0</v>
      </c>
      <c r="WN5" s="51">
        <f t="shared" si="8"/>
        <v>0</v>
      </c>
      <c r="WO5" s="51">
        <f t="shared" si="8"/>
        <v>0</v>
      </c>
      <c r="WP5" s="51">
        <f t="shared" si="8"/>
        <v>0</v>
      </c>
      <c r="WQ5" s="51">
        <f t="shared" si="8"/>
        <v>0</v>
      </c>
      <c r="WR5" s="51">
        <f t="shared" si="8"/>
        <v>0</v>
      </c>
      <c r="WS5" s="51">
        <f t="shared" si="8"/>
        <v>0</v>
      </c>
      <c r="WT5" s="51">
        <f t="shared" si="8"/>
        <v>0</v>
      </c>
      <c r="WU5" s="51">
        <f t="shared" si="8"/>
        <v>0</v>
      </c>
      <c r="WV5" s="51">
        <f t="shared" si="8"/>
        <v>0</v>
      </c>
      <c r="WW5" s="51">
        <f t="shared" si="8"/>
        <v>0</v>
      </c>
      <c r="WX5" s="51">
        <f t="shared" si="8"/>
        <v>0</v>
      </c>
      <c r="WY5" s="51">
        <f t="shared" si="8"/>
        <v>0</v>
      </c>
      <c r="WZ5" s="51">
        <f t="shared" ref="WZ5:ZK5" si="9">WZ6+CEW15</f>
        <v>0</v>
      </c>
      <c r="XA5" s="51">
        <f t="shared" si="9"/>
        <v>0</v>
      </c>
      <c r="XB5" s="51">
        <f t="shared" si="9"/>
        <v>0</v>
      </c>
      <c r="XC5" s="51">
        <f t="shared" si="9"/>
        <v>0</v>
      </c>
      <c r="XD5" s="51">
        <f t="shared" si="9"/>
        <v>0</v>
      </c>
      <c r="XE5" s="51">
        <f t="shared" si="9"/>
        <v>0</v>
      </c>
      <c r="XF5" s="51">
        <f t="shared" si="9"/>
        <v>0</v>
      </c>
      <c r="XG5" s="51">
        <f t="shared" si="9"/>
        <v>0</v>
      </c>
      <c r="XH5" s="51">
        <f t="shared" si="9"/>
        <v>0</v>
      </c>
      <c r="XI5" s="51">
        <f t="shared" si="9"/>
        <v>0</v>
      </c>
      <c r="XJ5" s="51">
        <f t="shared" si="9"/>
        <v>0</v>
      </c>
      <c r="XK5" s="51">
        <f t="shared" si="9"/>
        <v>0</v>
      </c>
      <c r="XL5" s="51">
        <f t="shared" si="9"/>
        <v>0</v>
      </c>
      <c r="XM5" s="51">
        <f t="shared" si="9"/>
        <v>0</v>
      </c>
      <c r="XN5" s="51">
        <f t="shared" si="9"/>
        <v>0</v>
      </c>
      <c r="XO5" s="51">
        <f t="shared" si="9"/>
        <v>0</v>
      </c>
      <c r="XP5" s="51">
        <f t="shared" si="9"/>
        <v>0</v>
      </c>
      <c r="XQ5" s="51">
        <f t="shared" si="9"/>
        <v>0</v>
      </c>
      <c r="XR5" s="51">
        <f t="shared" si="9"/>
        <v>0</v>
      </c>
      <c r="XS5" s="51">
        <f t="shared" si="9"/>
        <v>0</v>
      </c>
      <c r="XT5" s="51">
        <f t="shared" si="9"/>
        <v>0</v>
      </c>
      <c r="XU5" s="51">
        <f t="shared" si="9"/>
        <v>0</v>
      </c>
      <c r="XV5" s="51">
        <f t="shared" si="9"/>
        <v>0</v>
      </c>
      <c r="XW5" s="51">
        <f t="shared" si="9"/>
        <v>0</v>
      </c>
      <c r="XX5" s="51">
        <f t="shared" si="9"/>
        <v>0</v>
      </c>
      <c r="XY5" s="51">
        <f t="shared" si="9"/>
        <v>0</v>
      </c>
      <c r="XZ5" s="51">
        <f t="shared" si="9"/>
        <v>0</v>
      </c>
      <c r="YA5" s="51">
        <f t="shared" si="9"/>
        <v>0</v>
      </c>
      <c r="YB5" s="51">
        <f t="shared" si="9"/>
        <v>0</v>
      </c>
      <c r="YC5" s="51">
        <f t="shared" si="9"/>
        <v>0</v>
      </c>
      <c r="YD5" s="51">
        <f t="shared" si="9"/>
        <v>0</v>
      </c>
      <c r="YE5" s="51">
        <f t="shared" si="9"/>
        <v>0</v>
      </c>
      <c r="YF5" s="51">
        <f t="shared" si="9"/>
        <v>0</v>
      </c>
      <c r="YG5" s="51">
        <f t="shared" si="9"/>
        <v>0</v>
      </c>
      <c r="YH5" s="51">
        <f t="shared" si="9"/>
        <v>0</v>
      </c>
      <c r="YI5" s="51">
        <f t="shared" si="9"/>
        <v>0</v>
      </c>
      <c r="YJ5" s="51">
        <f t="shared" si="9"/>
        <v>0</v>
      </c>
      <c r="YK5" s="51">
        <f t="shared" si="9"/>
        <v>0</v>
      </c>
      <c r="YL5" s="51">
        <f t="shared" si="9"/>
        <v>0</v>
      </c>
      <c r="YM5" s="51">
        <f t="shared" si="9"/>
        <v>0</v>
      </c>
      <c r="YN5" s="51">
        <f t="shared" si="9"/>
        <v>0</v>
      </c>
      <c r="YO5" s="51">
        <f t="shared" si="9"/>
        <v>0</v>
      </c>
      <c r="YP5" s="51">
        <f t="shared" si="9"/>
        <v>0</v>
      </c>
      <c r="YQ5" s="51">
        <f t="shared" si="9"/>
        <v>0</v>
      </c>
      <c r="YR5" s="51">
        <f t="shared" si="9"/>
        <v>0</v>
      </c>
      <c r="YS5" s="51">
        <f t="shared" si="9"/>
        <v>0</v>
      </c>
      <c r="YT5" s="51">
        <f t="shared" si="9"/>
        <v>0</v>
      </c>
      <c r="YU5" s="51">
        <f t="shared" si="9"/>
        <v>0</v>
      </c>
      <c r="YV5" s="51">
        <f t="shared" si="9"/>
        <v>0</v>
      </c>
      <c r="YW5" s="51">
        <f t="shared" si="9"/>
        <v>0</v>
      </c>
      <c r="YX5" s="51">
        <f t="shared" si="9"/>
        <v>0</v>
      </c>
      <c r="YY5" s="51">
        <f t="shared" si="9"/>
        <v>0</v>
      </c>
      <c r="YZ5" s="51">
        <f t="shared" si="9"/>
        <v>0</v>
      </c>
      <c r="ZA5" s="51">
        <f t="shared" si="9"/>
        <v>0</v>
      </c>
      <c r="ZB5" s="51">
        <f t="shared" si="9"/>
        <v>0</v>
      </c>
      <c r="ZC5" s="51">
        <f t="shared" si="9"/>
        <v>0</v>
      </c>
      <c r="ZD5" s="51">
        <f t="shared" si="9"/>
        <v>0</v>
      </c>
      <c r="ZE5" s="51">
        <f t="shared" si="9"/>
        <v>0</v>
      </c>
      <c r="ZF5" s="51">
        <f t="shared" si="9"/>
        <v>0</v>
      </c>
      <c r="ZG5" s="51">
        <f t="shared" si="9"/>
        <v>0</v>
      </c>
      <c r="ZH5" s="51">
        <f t="shared" si="9"/>
        <v>0</v>
      </c>
      <c r="ZI5" s="51">
        <f t="shared" si="9"/>
        <v>0</v>
      </c>
      <c r="ZJ5" s="51">
        <f t="shared" si="9"/>
        <v>0</v>
      </c>
      <c r="ZK5" s="51">
        <f t="shared" si="9"/>
        <v>0</v>
      </c>
      <c r="ZL5" s="51">
        <f t="shared" ref="ZL5:ABW5" si="10">ZL6+CHI15</f>
        <v>0</v>
      </c>
      <c r="ZM5" s="51">
        <f t="shared" si="10"/>
        <v>0</v>
      </c>
      <c r="ZN5" s="51">
        <f t="shared" si="10"/>
        <v>0</v>
      </c>
      <c r="ZO5" s="51">
        <f t="shared" si="10"/>
        <v>0</v>
      </c>
      <c r="ZP5" s="51">
        <f t="shared" si="10"/>
        <v>0</v>
      </c>
      <c r="ZQ5" s="51">
        <f t="shared" si="10"/>
        <v>0</v>
      </c>
      <c r="ZR5" s="51">
        <f t="shared" si="10"/>
        <v>0</v>
      </c>
      <c r="ZS5" s="51">
        <f t="shared" si="10"/>
        <v>0</v>
      </c>
      <c r="ZT5" s="51">
        <f t="shared" si="10"/>
        <v>0</v>
      </c>
      <c r="ZU5" s="51">
        <f t="shared" si="10"/>
        <v>0</v>
      </c>
      <c r="ZV5" s="51">
        <f t="shared" si="10"/>
        <v>0</v>
      </c>
      <c r="ZW5" s="51">
        <f t="shared" si="10"/>
        <v>0</v>
      </c>
      <c r="ZX5" s="51">
        <f t="shared" si="10"/>
        <v>0</v>
      </c>
      <c r="ZY5" s="51">
        <f t="shared" si="10"/>
        <v>0</v>
      </c>
      <c r="ZZ5" s="51">
        <f t="shared" si="10"/>
        <v>0</v>
      </c>
      <c r="AAA5" s="51">
        <f t="shared" si="10"/>
        <v>0</v>
      </c>
      <c r="AAB5" s="51">
        <f t="shared" si="10"/>
        <v>0</v>
      </c>
      <c r="AAC5" s="51">
        <f t="shared" si="10"/>
        <v>0</v>
      </c>
      <c r="AAD5" s="51">
        <f t="shared" si="10"/>
        <v>0</v>
      </c>
      <c r="AAE5" s="51">
        <f t="shared" si="10"/>
        <v>0</v>
      </c>
      <c r="AAF5" s="51">
        <f t="shared" si="10"/>
        <v>0</v>
      </c>
      <c r="AAG5" s="51">
        <f t="shared" si="10"/>
        <v>0</v>
      </c>
      <c r="AAH5" s="51">
        <f t="shared" si="10"/>
        <v>0</v>
      </c>
      <c r="AAI5" s="51">
        <f t="shared" si="10"/>
        <v>0</v>
      </c>
      <c r="AAJ5" s="51">
        <f t="shared" si="10"/>
        <v>0</v>
      </c>
      <c r="AAK5" s="51">
        <f t="shared" si="10"/>
        <v>0</v>
      </c>
      <c r="AAL5" s="51">
        <f t="shared" si="10"/>
        <v>0</v>
      </c>
      <c r="AAM5" s="51">
        <f t="shared" si="10"/>
        <v>0</v>
      </c>
      <c r="AAN5" s="51">
        <f t="shared" si="10"/>
        <v>0</v>
      </c>
      <c r="AAO5" s="51">
        <f t="shared" si="10"/>
        <v>0</v>
      </c>
      <c r="AAP5" s="51">
        <f t="shared" si="10"/>
        <v>0</v>
      </c>
      <c r="AAQ5" s="51">
        <f t="shared" si="10"/>
        <v>0</v>
      </c>
      <c r="AAR5" s="51">
        <f t="shared" si="10"/>
        <v>0</v>
      </c>
      <c r="AAS5" s="51">
        <f t="shared" si="10"/>
        <v>0</v>
      </c>
      <c r="AAT5" s="51">
        <f t="shared" si="10"/>
        <v>0</v>
      </c>
      <c r="AAU5" s="51">
        <f t="shared" si="10"/>
        <v>0</v>
      </c>
      <c r="AAV5" s="51">
        <f t="shared" si="10"/>
        <v>0</v>
      </c>
      <c r="AAW5" s="51">
        <f t="shared" si="10"/>
        <v>0</v>
      </c>
      <c r="AAX5" s="51">
        <f t="shared" si="10"/>
        <v>0</v>
      </c>
      <c r="AAY5" s="51">
        <f t="shared" si="10"/>
        <v>0</v>
      </c>
      <c r="AAZ5" s="51">
        <f t="shared" si="10"/>
        <v>0</v>
      </c>
      <c r="ABA5" s="51">
        <f t="shared" si="10"/>
        <v>0</v>
      </c>
      <c r="ABB5" s="51">
        <f t="shared" si="10"/>
        <v>0</v>
      </c>
      <c r="ABC5" s="51">
        <f t="shared" si="10"/>
        <v>0</v>
      </c>
      <c r="ABD5" s="51">
        <f t="shared" si="10"/>
        <v>0</v>
      </c>
      <c r="ABE5" s="51">
        <f t="shared" si="10"/>
        <v>0</v>
      </c>
      <c r="ABF5" s="51">
        <f t="shared" si="10"/>
        <v>0</v>
      </c>
      <c r="ABG5" s="51">
        <f t="shared" si="10"/>
        <v>0</v>
      </c>
      <c r="ABH5" s="51">
        <f t="shared" si="10"/>
        <v>0</v>
      </c>
      <c r="ABI5" s="51">
        <f t="shared" si="10"/>
        <v>0</v>
      </c>
      <c r="ABJ5" s="51">
        <f t="shared" si="10"/>
        <v>0</v>
      </c>
      <c r="ABK5" s="51">
        <f t="shared" si="10"/>
        <v>0</v>
      </c>
      <c r="ABL5" s="51">
        <f t="shared" si="10"/>
        <v>0</v>
      </c>
      <c r="ABM5" s="51">
        <f t="shared" si="10"/>
        <v>0</v>
      </c>
      <c r="ABN5" s="51">
        <f t="shared" si="10"/>
        <v>0</v>
      </c>
      <c r="ABO5" s="51">
        <f t="shared" si="10"/>
        <v>0</v>
      </c>
      <c r="ABP5" s="51">
        <f t="shared" si="10"/>
        <v>0</v>
      </c>
      <c r="ABQ5" s="51">
        <f t="shared" si="10"/>
        <v>0</v>
      </c>
      <c r="ABR5" s="51">
        <f t="shared" si="10"/>
        <v>0</v>
      </c>
      <c r="ABS5" s="51">
        <f t="shared" si="10"/>
        <v>0</v>
      </c>
      <c r="ABT5" s="51">
        <f t="shared" si="10"/>
        <v>0</v>
      </c>
      <c r="ABU5" s="51">
        <f t="shared" si="10"/>
        <v>0</v>
      </c>
      <c r="ABV5" s="51">
        <f t="shared" si="10"/>
        <v>0</v>
      </c>
      <c r="ABW5" s="51">
        <f t="shared" si="10"/>
        <v>0</v>
      </c>
      <c r="ABX5" s="51">
        <f t="shared" ref="ABX5:AEI5" si="11">ABX6+CJU15</f>
        <v>0</v>
      </c>
      <c r="ABY5" s="51">
        <f t="shared" si="11"/>
        <v>0</v>
      </c>
      <c r="ABZ5" s="51">
        <f t="shared" si="11"/>
        <v>0</v>
      </c>
      <c r="ACA5" s="51">
        <f t="shared" si="11"/>
        <v>0</v>
      </c>
      <c r="ACB5" s="51">
        <f t="shared" si="11"/>
        <v>0</v>
      </c>
      <c r="ACC5" s="51">
        <f t="shared" si="11"/>
        <v>0</v>
      </c>
      <c r="ACD5" s="51">
        <f t="shared" si="11"/>
        <v>0</v>
      </c>
      <c r="ACE5" s="51">
        <f t="shared" si="11"/>
        <v>0</v>
      </c>
      <c r="ACF5" s="51">
        <f t="shared" si="11"/>
        <v>0</v>
      </c>
      <c r="ACG5" s="51">
        <f t="shared" si="11"/>
        <v>0</v>
      </c>
      <c r="ACH5" s="51">
        <f t="shared" si="11"/>
        <v>0</v>
      </c>
      <c r="ACI5" s="51">
        <f t="shared" si="11"/>
        <v>0</v>
      </c>
      <c r="ACJ5" s="51">
        <f t="shared" si="11"/>
        <v>0</v>
      </c>
      <c r="ACK5" s="51">
        <f t="shared" si="11"/>
        <v>0</v>
      </c>
      <c r="ACL5" s="51">
        <f t="shared" si="11"/>
        <v>0</v>
      </c>
      <c r="ACM5" s="51">
        <f t="shared" si="11"/>
        <v>0</v>
      </c>
      <c r="ACN5" s="51">
        <f t="shared" si="11"/>
        <v>0</v>
      </c>
      <c r="ACO5" s="51">
        <f t="shared" si="11"/>
        <v>0</v>
      </c>
      <c r="ACP5" s="51">
        <f t="shared" si="11"/>
        <v>0</v>
      </c>
      <c r="ACQ5" s="51">
        <f t="shared" si="11"/>
        <v>0</v>
      </c>
      <c r="ACR5" s="51">
        <f t="shared" si="11"/>
        <v>0</v>
      </c>
      <c r="ACS5" s="51">
        <f t="shared" si="11"/>
        <v>0</v>
      </c>
      <c r="ACT5" s="51">
        <f t="shared" si="11"/>
        <v>0</v>
      </c>
      <c r="ACU5" s="51">
        <f t="shared" si="11"/>
        <v>0</v>
      </c>
      <c r="ACV5" s="51">
        <f t="shared" si="11"/>
        <v>0</v>
      </c>
      <c r="ACW5" s="51">
        <f t="shared" si="11"/>
        <v>0</v>
      </c>
      <c r="ACX5" s="51">
        <f t="shared" si="11"/>
        <v>0</v>
      </c>
      <c r="ACY5" s="51">
        <f t="shared" si="11"/>
        <v>0</v>
      </c>
      <c r="ACZ5" s="51">
        <f t="shared" si="11"/>
        <v>0</v>
      </c>
      <c r="ADA5" s="51">
        <f t="shared" si="11"/>
        <v>0</v>
      </c>
      <c r="ADB5" s="51">
        <f t="shared" si="11"/>
        <v>0</v>
      </c>
      <c r="ADC5" s="51">
        <f t="shared" si="11"/>
        <v>0</v>
      </c>
      <c r="ADD5" s="51">
        <f t="shared" si="11"/>
        <v>0</v>
      </c>
      <c r="ADE5" s="51">
        <f t="shared" si="11"/>
        <v>0</v>
      </c>
      <c r="ADF5" s="51">
        <f t="shared" si="11"/>
        <v>0</v>
      </c>
      <c r="ADG5" s="51">
        <f t="shared" si="11"/>
        <v>0</v>
      </c>
      <c r="ADH5" s="51">
        <f t="shared" si="11"/>
        <v>0</v>
      </c>
      <c r="ADI5" s="51">
        <f t="shared" si="11"/>
        <v>0</v>
      </c>
      <c r="ADJ5" s="51">
        <f t="shared" si="11"/>
        <v>0</v>
      </c>
      <c r="ADK5" s="51">
        <f t="shared" si="11"/>
        <v>0</v>
      </c>
      <c r="ADL5" s="51">
        <f t="shared" si="11"/>
        <v>0</v>
      </c>
      <c r="ADM5" s="51">
        <f t="shared" si="11"/>
        <v>0</v>
      </c>
      <c r="ADN5" s="51">
        <f t="shared" si="11"/>
        <v>0</v>
      </c>
      <c r="ADO5" s="51">
        <f t="shared" si="11"/>
        <v>0</v>
      </c>
      <c r="ADP5" s="51">
        <f t="shared" si="11"/>
        <v>0</v>
      </c>
      <c r="ADQ5" s="51">
        <f t="shared" si="11"/>
        <v>0</v>
      </c>
      <c r="ADR5" s="51">
        <f t="shared" si="11"/>
        <v>0</v>
      </c>
      <c r="ADS5" s="51">
        <f t="shared" si="11"/>
        <v>0</v>
      </c>
      <c r="ADT5" s="51">
        <f t="shared" si="11"/>
        <v>0</v>
      </c>
      <c r="ADU5" s="51">
        <f t="shared" si="11"/>
        <v>0</v>
      </c>
      <c r="ADV5" s="51">
        <f t="shared" si="11"/>
        <v>0</v>
      </c>
      <c r="ADW5" s="51">
        <f t="shared" si="11"/>
        <v>0</v>
      </c>
      <c r="ADX5" s="51">
        <f t="shared" si="11"/>
        <v>0</v>
      </c>
      <c r="ADY5" s="51">
        <f t="shared" si="11"/>
        <v>0</v>
      </c>
      <c r="ADZ5" s="51">
        <f t="shared" si="11"/>
        <v>0</v>
      </c>
      <c r="AEA5" s="51">
        <f t="shared" si="11"/>
        <v>0</v>
      </c>
      <c r="AEB5" s="51">
        <f t="shared" si="11"/>
        <v>0</v>
      </c>
      <c r="AEC5" s="51">
        <f t="shared" si="11"/>
        <v>0</v>
      </c>
      <c r="AED5" s="51">
        <f t="shared" si="11"/>
        <v>0</v>
      </c>
      <c r="AEE5" s="51">
        <f t="shared" si="11"/>
        <v>0</v>
      </c>
      <c r="AEF5" s="51">
        <f t="shared" si="11"/>
        <v>0</v>
      </c>
      <c r="AEG5" s="51">
        <f t="shared" si="11"/>
        <v>0</v>
      </c>
      <c r="AEH5" s="51">
        <f t="shared" si="11"/>
        <v>0</v>
      </c>
      <c r="AEI5" s="51">
        <f t="shared" si="11"/>
        <v>0</v>
      </c>
      <c r="AEJ5" s="51">
        <f t="shared" ref="AEJ5:AGU5" si="12">AEJ6+CMG15</f>
        <v>0</v>
      </c>
      <c r="AEK5" s="51">
        <f t="shared" si="12"/>
        <v>0</v>
      </c>
      <c r="AEL5" s="51">
        <f t="shared" si="12"/>
        <v>0</v>
      </c>
      <c r="AEM5" s="51">
        <f t="shared" si="12"/>
        <v>0</v>
      </c>
      <c r="AEN5" s="51">
        <f t="shared" si="12"/>
        <v>0</v>
      </c>
      <c r="AEO5" s="51">
        <f t="shared" si="12"/>
        <v>0</v>
      </c>
      <c r="AEP5" s="51">
        <f t="shared" si="12"/>
        <v>0</v>
      </c>
      <c r="AEQ5" s="51">
        <f t="shared" si="12"/>
        <v>0</v>
      </c>
      <c r="AER5" s="51">
        <f t="shared" si="12"/>
        <v>0</v>
      </c>
      <c r="AES5" s="51">
        <f t="shared" si="12"/>
        <v>0</v>
      </c>
      <c r="AET5" s="51">
        <f t="shared" si="12"/>
        <v>0</v>
      </c>
      <c r="AEU5" s="51">
        <f t="shared" si="12"/>
        <v>0</v>
      </c>
      <c r="AEV5" s="51">
        <f t="shared" si="12"/>
        <v>0</v>
      </c>
      <c r="AEW5" s="51">
        <f t="shared" si="12"/>
        <v>0</v>
      </c>
      <c r="AEX5" s="51">
        <f t="shared" si="12"/>
        <v>0</v>
      </c>
      <c r="AEY5" s="51">
        <f t="shared" si="12"/>
        <v>0</v>
      </c>
      <c r="AEZ5" s="51">
        <f t="shared" si="12"/>
        <v>0</v>
      </c>
      <c r="AFA5" s="51">
        <f t="shared" si="12"/>
        <v>0</v>
      </c>
      <c r="AFB5" s="51">
        <f t="shared" si="12"/>
        <v>0</v>
      </c>
      <c r="AFC5" s="51">
        <f t="shared" si="12"/>
        <v>0</v>
      </c>
      <c r="AFD5" s="51">
        <f t="shared" si="12"/>
        <v>0</v>
      </c>
      <c r="AFE5" s="51">
        <f t="shared" si="12"/>
        <v>0</v>
      </c>
      <c r="AFF5" s="51">
        <f t="shared" si="12"/>
        <v>0</v>
      </c>
      <c r="AFG5" s="51">
        <f t="shared" si="12"/>
        <v>0</v>
      </c>
      <c r="AFH5" s="51">
        <f t="shared" si="12"/>
        <v>0</v>
      </c>
      <c r="AFI5" s="51">
        <f t="shared" si="12"/>
        <v>0</v>
      </c>
      <c r="AFJ5" s="51">
        <f t="shared" si="12"/>
        <v>0</v>
      </c>
      <c r="AFK5" s="51">
        <f t="shared" si="12"/>
        <v>0</v>
      </c>
      <c r="AFL5" s="51">
        <f t="shared" si="12"/>
        <v>0</v>
      </c>
      <c r="AFM5" s="51">
        <f t="shared" si="12"/>
        <v>0</v>
      </c>
      <c r="AFN5" s="51">
        <f t="shared" si="12"/>
        <v>0</v>
      </c>
      <c r="AFO5" s="51">
        <f t="shared" si="12"/>
        <v>0</v>
      </c>
      <c r="AFP5" s="51">
        <f t="shared" si="12"/>
        <v>0</v>
      </c>
      <c r="AFQ5" s="51">
        <f t="shared" si="12"/>
        <v>0</v>
      </c>
      <c r="AFR5" s="51">
        <f t="shared" si="12"/>
        <v>0</v>
      </c>
      <c r="AFS5" s="51">
        <f t="shared" si="12"/>
        <v>0</v>
      </c>
      <c r="AFT5" s="51">
        <f t="shared" si="12"/>
        <v>0</v>
      </c>
      <c r="AFU5" s="51">
        <f t="shared" si="12"/>
        <v>0</v>
      </c>
      <c r="AFV5" s="51">
        <f t="shared" si="12"/>
        <v>0</v>
      </c>
      <c r="AFW5" s="51">
        <f t="shared" si="12"/>
        <v>0</v>
      </c>
      <c r="AFX5" s="51">
        <f t="shared" si="12"/>
        <v>0</v>
      </c>
      <c r="AFY5" s="51">
        <f t="shared" si="12"/>
        <v>0</v>
      </c>
      <c r="AFZ5" s="51">
        <f t="shared" si="12"/>
        <v>0</v>
      </c>
      <c r="AGA5" s="51">
        <f t="shared" si="12"/>
        <v>0</v>
      </c>
      <c r="AGB5" s="51">
        <f t="shared" si="12"/>
        <v>0</v>
      </c>
      <c r="AGC5" s="51">
        <f t="shared" si="12"/>
        <v>0</v>
      </c>
      <c r="AGD5" s="51">
        <f t="shared" si="12"/>
        <v>0</v>
      </c>
      <c r="AGE5" s="51">
        <f t="shared" si="12"/>
        <v>0</v>
      </c>
      <c r="AGF5" s="51">
        <f t="shared" si="12"/>
        <v>0</v>
      </c>
      <c r="AGG5" s="51">
        <f t="shared" si="12"/>
        <v>0</v>
      </c>
      <c r="AGH5" s="51">
        <f t="shared" si="12"/>
        <v>0</v>
      </c>
      <c r="AGI5" s="51">
        <f t="shared" si="12"/>
        <v>0</v>
      </c>
      <c r="AGJ5" s="51">
        <f t="shared" si="12"/>
        <v>0</v>
      </c>
      <c r="AGK5" s="51">
        <f t="shared" si="12"/>
        <v>0</v>
      </c>
      <c r="AGL5" s="51">
        <f t="shared" si="12"/>
        <v>0</v>
      </c>
      <c r="AGM5" s="51">
        <f t="shared" si="12"/>
        <v>0</v>
      </c>
      <c r="AGN5" s="51">
        <f t="shared" si="12"/>
        <v>0</v>
      </c>
      <c r="AGO5" s="51">
        <f t="shared" si="12"/>
        <v>0</v>
      </c>
      <c r="AGP5" s="51">
        <f t="shared" si="12"/>
        <v>0</v>
      </c>
      <c r="AGQ5" s="51">
        <f t="shared" si="12"/>
        <v>0</v>
      </c>
      <c r="AGR5" s="51">
        <f t="shared" si="12"/>
        <v>0</v>
      </c>
      <c r="AGS5" s="51">
        <f t="shared" si="12"/>
        <v>0</v>
      </c>
      <c r="AGT5" s="51">
        <f t="shared" si="12"/>
        <v>0</v>
      </c>
      <c r="AGU5" s="51">
        <f t="shared" si="12"/>
        <v>0</v>
      </c>
      <c r="AGV5" s="51">
        <f t="shared" ref="AGV5:AJG5" si="13">AGV6+COS15</f>
        <v>0</v>
      </c>
      <c r="AGW5" s="51">
        <f t="shared" si="13"/>
        <v>0</v>
      </c>
      <c r="AGX5" s="51">
        <f t="shared" si="13"/>
        <v>0</v>
      </c>
      <c r="AGY5" s="51">
        <f t="shared" si="13"/>
        <v>0</v>
      </c>
      <c r="AGZ5" s="51">
        <f t="shared" si="13"/>
        <v>0</v>
      </c>
      <c r="AHA5" s="51">
        <f t="shared" si="13"/>
        <v>0</v>
      </c>
      <c r="AHB5" s="51">
        <f t="shared" si="13"/>
        <v>0</v>
      </c>
      <c r="AHC5" s="51">
        <f t="shared" si="13"/>
        <v>0</v>
      </c>
      <c r="AHD5" s="51">
        <f t="shared" si="13"/>
        <v>0</v>
      </c>
      <c r="AHE5" s="51">
        <f t="shared" si="13"/>
        <v>0</v>
      </c>
      <c r="AHF5" s="51">
        <f t="shared" si="13"/>
        <v>0</v>
      </c>
      <c r="AHG5" s="51">
        <f t="shared" si="13"/>
        <v>0</v>
      </c>
      <c r="AHH5" s="51">
        <f t="shared" si="13"/>
        <v>0</v>
      </c>
      <c r="AHI5" s="51">
        <f t="shared" si="13"/>
        <v>0</v>
      </c>
      <c r="AHJ5" s="51">
        <f t="shared" si="13"/>
        <v>0</v>
      </c>
      <c r="AHK5" s="51">
        <f t="shared" si="13"/>
        <v>0</v>
      </c>
      <c r="AHL5" s="51">
        <f t="shared" si="13"/>
        <v>0</v>
      </c>
      <c r="AHM5" s="51">
        <f t="shared" si="13"/>
        <v>0</v>
      </c>
      <c r="AHN5" s="51">
        <f t="shared" si="13"/>
        <v>0</v>
      </c>
      <c r="AHO5" s="51">
        <f t="shared" si="13"/>
        <v>0</v>
      </c>
      <c r="AHP5" s="51">
        <f t="shared" si="13"/>
        <v>0</v>
      </c>
      <c r="AHQ5" s="51">
        <f t="shared" si="13"/>
        <v>0</v>
      </c>
      <c r="AHR5" s="51">
        <f t="shared" si="13"/>
        <v>0</v>
      </c>
      <c r="AHS5" s="51">
        <f t="shared" si="13"/>
        <v>0</v>
      </c>
      <c r="AHT5" s="51">
        <f t="shared" si="13"/>
        <v>0</v>
      </c>
      <c r="AHU5" s="51">
        <f t="shared" si="13"/>
        <v>0</v>
      </c>
      <c r="AHV5" s="51">
        <f t="shared" si="13"/>
        <v>0</v>
      </c>
      <c r="AHW5" s="51">
        <f t="shared" si="13"/>
        <v>0</v>
      </c>
      <c r="AHX5" s="51">
        <f t="shared" si="13"/>
        <v>0</v>
      </c>
      <c r="AHY5" s="51">
        <f t="shared" si="13"/>
        <v>0</v>
      </c>
      <c r="AHZ5" s="51">
        <f t="shared" si="13"/>
        <v>0</v>
      </c>
      <c r="AIA5" s="51">
        <f t="shared" si="13"/>
        <v>0</v>
      </c>
      <c r="AIB5" s="51">
        <f t="shared" si="13"/>
        <v>0</v>
      </c>
      <c r="AIC5" s="51">
        <f t="shared" si="13"/>
        <v>0</v>
      </c>
      <c r="AID5" s="51">
        <f t="shared" si="13"/>
        <v>0</v>
      </c>
      <c r="AIE5" s="51">
        <f t="shared" si="13"/>
        <v>0</v>
      </c>
      <c r="AIF5" s="51">
        <f t="shared" si="13"/>
        <v>0</v>
      </c>
      <c r="AIG5" s="51">
        <f t="shared" si="13"/>
        <v>0</v>
      </c>
      <c r="AIH5" s="51">
        <f t="shared" si="13"/>
        <v>0</v>
      </c>
      <c r="AII5" s="51">
        <f t="shared" si="13"/>
        <v>0</v>
      </c>
      <c r="AIJ5" s="51">
        <f t="shared" si="13"/>
        <v>0</v>
      </c>
      <c r="AIK5" s="51">
        <f t="shared" si="13"/>
        <v>0</v>
      </c>
      <c r="AIL5" s="51">
        <f t="shared" si="13"/>
        <v>0</v>
      </c>
      <c r="AIM5" s="51">
        <f t="shared" si="13"/>
        <v>0</v>
      </c>
      <c r="AIN5" s="51">
        <f t="shared" si="13"/>
        <v>0</v>
      </c>
      <c r="AIO5" s="51">
        <f t="shared" si="13"/>
        <v>0</v>
      </c>
      <c r="AIP5" s="51">
        <f t="shared" si="13"/>
        <v>0</v>
      </c>
      <c r="AIQ5" s="51">
        <f t="shared" si="13"/>
        <v>0</v>
      </c>
      <c r="AIR5" s="51">
        <f t="shared" si="13"/>
        <v>0</v>
      </c>
      <c r="AIS5" s="51">
        <f t="shared" si="13"/>
        <v>0</v>
      </c>
      <c r="AIT5" s="51">
        <f t="shared" si="13"/>
        <v>0</v>
      </c>
      <c r="AIU5" s="51">
        <f t="shared" si="13"/>
        <v>0</v>
      </c>
      <c r="AIV5" s="51">
        <f t="shared" si="13"/>
        <v>0</v>
      </c>
      <c r="AIW5" s="51">
        <f t="shared" si="13"/>
        <v>0</v>
      </c>
      <c r="AIX5" s="51">
        <f t="shared" si="13"/>
        <v>0</v>
      </c>
      <c r="AIY5" s="51">
        <f t="shared" si="13"/>
        <v>0</v>
      </c>
      <c r="AIZ5" s="51">
        <f t="shared" si="13"/>
        <v>0</v>
      </c>
      <c r="AJA5" s="51">
        <f t="shared" si="13"/>
        <v>0</v>
      </c>
      <c r="AJB5" s="51">
        <f t="shared" si="13"/>
        <v>0</v>
      </c>
      <c r="AJC5" s="51">
        <f t="shared" si="13"/>
        <v>0</v>
      </c>
      <c r="AJD5" s="51">
        <f t="shared" si="13"/>
        <v>0</v>
      </c>
      <c r="AJE5" s="51">
        <f t="shared" si="13"/>
        <v>0</v>
      </c>
      <c r="AJF5" s="51">
        <f t="shared" si="13"/>
        <v>0</v>
      </c>
      <c r="AJG5" s="51">
        <f t="shared" si="13"/>
        <v>0</v>
      </c>
      <c r="AJH5" s="51">
        <f t="shared" ref="AJH5:ALS5" si="14">AJH6+CRE15</f>
        <v>0</v>
      </c>
      <c r="AJI5" s="51">
        <f t="shared" si="14"/>
        <v>0</v>
      </c>
      <c r="AJJ5" s="51">
        <f t="shared" si="14"/>
        <v>0</v>
      </c>
      <c r="AJK5" s="51">
        <f t="shared" si="14"/>
        <v>0</v>
      </c>
      <c r="AJL5" s="51">
        <f t="shared" si="14"/>
        <v>0</v>
      </c>
      <c r="AJM5" s="51">
        <f t="shared" si="14"/>
        <v>0</v>
      </c>
      <c r="AJN5" s="51">
        <f t="shared" si="14"/>
        <v>0</v>
      </c>
      <c r="AJO5" s="51">
        <f t="shared" si="14"/>
        <v>0</v>
      </c>
      <c r="AJP5" s="51">
        <f t="shared" si="14"/>
        <v>0</v>
      </c>
      <c r="AJQ5" s="51">
        <f t="shared" si="14"/>
        <v>0</v>
      </c>
      <c r="AJR5" s="51">
        <f t="shared" si="14"/>
        <v>0</v>
      </c>
      <c r="AJS5" s="51">
        <f t="shared" si="14"/>
        <v>0</v>
      </c>
      <c r="AJT5" s="51">
        <f t="shared" si="14"/>
        <v>0</v>
      </c>
      <c r="AJU5" s="51">
        <f t="shared" si="14"/>
        <v>0</v>
      </c>
      <c r="AJV5" s="51">
        <f t="shared" si="14"/>
        <v>0</v>
      </c>
      <c r="AJW5" s="51">
        <f t="shared" si="14"/>
        <v>0</v>
      </c>
      <c r="AJX5" s="51">
        <f t="shared" si="14"/>
        <v>0</v>
      </c>
      <c r="AJY5" s="51">
        <f t="shared" si="14"/>
        <v>0</v>
      </c>
      <c r="AJZ5" s="51">
        <f t="shared" si="14"/>
        <v>0</v>
      </c>
      <c r="AKA5" s="51">
        <f t="shared" si="14"/>
        <v>0</v>
      </c>
      <c r="AKB5" s="51">
        <f t="shared" si="14"/>
        <v>0</v>
      </c>
      <c r="AKC5" s="51">
        <f t="shared" si="14"/>
        <v>0</v>
      </c>
      <c r="AKD5" s="51">
        <f t="shared" si="14"/>
        <v>0</v>
      </c>
      <c r="AKE5" s="51">
        <f t="shared" si="14"/>
        <v>0</v>
      </c>
      <c r="AKF5" s="51">
        <f t="shared" si="14"/>
        <v>0</v>
      </c>
      <c r="AKG5" s="51">
        <f t="shared" si="14"/>
        <v>0</v>
      </c>
      <c r="AKH5" s="51">
        <f t="shared" si="14"/>
        <v>0</v>
      </c>
      <c r="AKI5" s="51">
        <f t="shared" si="14"/>
        <v>0</v>
      </c>
      <c r="AKJ5" s="51">
        <f t="shared" si="14"/>
        <v>0</v>
      </c>
      <c r="AKK5" s="51">
        <f t="shared" si="14"/>
        <v>0</v>
      </c>
      <c r="AKL5" s="51">
        <f t="shared" si="14"/>
        <v>0</v>
      </c>
      <c r="AKM5" s="51">
        <f t="shared" si="14"/>
        <v>0</v>
      </c>
      <c r="AKN5" s="51">
        <f t="shared" si="14"/>
        <v>0</v>
      </c>
      <c r="AKO5" s="51">
        <f t="shared" si="14"/>
        <v>0</v>
      </c>
      <c r="AKP5" s="51">
        <f t="shared" si="14"/>
        <v>0</v>
      </c>
      <c r="AKQ5" s="51">
        <f t="shared" si="14"/>
        <v>0</v>
      </c>
      <c r="AKR5" s="51">
        <f t="shared" si="14"/>
        <v>0</v>
      </c>
      <c r="AKS5" s="51">
        <f t="shared" si="14"/>
        <v>0</v>
      </c>
      <c r="AKT5" s="51">
        <f t="shared" si="14"/>
        <v>0</v>
      </c>
      <c r="AKU5" s="51">
        <f t="shared" si="14"/>
        <v>0</v>
      </c>
      <c r="AKV5" s="51">
        <f t="shared" si="14"/>
        <v>0</v>
      </c>
      <c r="AKW5" s="51">
        <f t="shared" si="14"/>
        <v>0</v>
      </c>
      <c r="AKX5" s="51">
        <f t="shared" si="14"/>
        <v>0</v>
      </c>
      <c r="AKY5" s="51">
        <f t="shared" si="14"/>
        <v>0</v>
      </c>
      <c r="AKZ5" s="51">
        <f t="shared" si="14"/>
        <v>0</v>
      </c>
      <c r="ALA5" s="51">
        <f t="shared" si="14"/>
        <v>0</v>
      </c>
      <c r="ALB5" s="51">
        <f t="shared" si="14"/>
        <v>0</v>
      </c>
      <c r="ALC5" s="51">
        <f t="shared" si="14"/>
        <v>0</v>
      </c>
      <c r="ALD5" s="51">
        <f t="shared" si="14"/>
        <v>0</v>
      </c>
      <c r="ALE5" s="51">
        <f t="shared" si="14"/>
        <v>0</v>
      </c>
      <c r="ALF5" s="51">
        <f t="shared" si="14"/>
        <v>0</v>
      </c>
      <c r="ALG5" s="51">
        <f t="shared" si="14"/>
        <v>0</v>
      </c>
      <c r="ALH5" s="51">
        <f t="shared" si="14"/>
        <v>0</v>
      </c>
      <c r="ALI5" s="51">
        <f t="shared" si="14"/>
        <v>0</v>
      </c>
      <c r="ALJ5" s="51">
        <f t="shared" si="14"/>
        <v>0</v>
      </c>
      <c r="ALK5" s="51">
        <f t="shared" si="14"/>
        <v>0</v>
      </c>
      <c r="ALL5" s="51">
        <f t="shared" si="14"/>
        <v>0</v>
      </c>
      <c r="ALM5" s="51">
        <f t="shared" si="14"/>
        <v>0</v>
      </c>
      <c r="ALN5" s="51">
        <f t="shared" si="14"/>
        <v>0</v>
      </c>
      <c r="ALO5" s="51">
        <f t="shared" si="14"/>
        <v>0</v>
      </c>
      <c r="ALP5" s="51">
        <f t="shared" si="14"/>
        <v>0</v>
      </c>
      <c r="ALQ5" s="51">
        <f t="shared" si="14"/>
        <v>0</v>
      </c>
      <c r="ALR5" s="51">
        <f t="shared" si="14"/>
        <v>0</v>
      </c>
      <c r="ALS5" s="51">
        <f t="shared" si="14"/>
        <v>0</v>
      </c>
      <c r="ALT5" s="51">
        <f t="shared" ref="ALT5:AOE5" si="15">ALT6+CTQ15</f>
        <v>0</v>
      </c>
      <c r="ALU5" s="51">
        <f t="shared" si="15"/>
        <v>0</v>
      </c>
      <c r="ALV5" s="51">
        <f t="shared" si="15"/>
        <v>0</v>
      </c>
      <c r="ALW5" s="51">
        <f t="shared" si="15"/>
        <v>0</v>
      </c>
      <c r="ALX5" s="51">
        <f t="shared" si="15"/>
        <v>0</v>
      </c>
      <c r="ALY5" s="51">
        <f t="shared" si="15"/>
        <v>0</v>
      </c>
      <c r="ALZ5" s="51">
        <f t="shared" si="15"/>
        <v>0</v>
      </c>
      <c r="AMA5" s="51">
        <f t="shared" si="15"/>
        <v>0</v>
      </c>
      <c r="AMB5" s="51">
        <f t="shared" si="15"/>
        <v>0</v>
      </c>
      <c r="AMC5" s="51">
        <f t="shared" si="15"/>
        <v>0</v>
      </c>
      <c r="AMD5" s="51">
        <f t="shared" si="15"/>
        <v>0</v>
      </c>
      <c r="AME5" s="51">
        <f t="shared" si="15"/>
        <v>0</v>
      </c>
      <c r="AMF5" s="51">
        <f t="shared" si="15"/>
        <v>0</v>
      </c>
      <c r="AMG5" s="51">
        <f t="shared" si="15"/>
        <v>0</v>
      </c>
      <c r="AMH5" s="51">
        <f t="shared" si="15"/>
        <v>0</v>
      </c>
      <c r="AMI5" s="51">
        <f t="shared" si="15"/>
        <v>0</v>
      </c>
      <c r="AMJ5" s="51">
        <f t="shared" si="15"/>
        <v>0</v>
      </c>
      <c r="AMK5" s="51">
        <f t="shared" si="15"/>
        <v>0</v>
      </c>
      <c r="AML5" s="51">
        <f t="shared" si="15"/>
        <v>0</v>
      </c>
      <c r="AMM5" s="51">
        <f t="shared" si="15"/>
        <v>0</v>
      </c>
      <c r="AMN5" s="51">
        <f t="shared" si="15"/>
        <v>0</v>
      </c>
      <c r="AMO5" s="51">
        <f t="shared" si="15"/>
        <v>0</v>
      </c>
      <c r="AMP5" s="51">
        <f t="shared" si="15"/>
        <v>0</v>
      </c>
      <c r="AMQ5" s="51">
        <f t="shared" si="15"/>
        <v>0</v>
      </c>
      <c r="AMR5" s="51">
        <f t="shared" si="15"/>
        <v>0</v>
      </c>
      <c r="AMS5" s="51">
        <f t="shared" si="15"/>
        <v>0</v>
      </c>
      <c r="AMT5" s="51">
        <f t="shared" si="15"/>
        <v>0</v>
      </c>
      <c r="AMU5" s="51">
        <f t="shared" si="15"/>
        <v>0</v>
      </c>
      <c r="AMV5" s="51">
        <f t="shared" si="15"/>
        <v>0</v>
      </c>
      <c r="AMW5" s="51">
        <f t="shared" si="15"/>
        <v>0</v>
      </c>
      <c r="AMX5" s="51">
        <f t="shared" si="15"/>
        <v>0</v>
      </c>
      <c r="AMY5" s="51">
        <f t="shared" si="15"/>
        <v>0</v>
      </c>
      <c r="AMZ5" s="51">
        <f t="shared" si="15"/>
        <v>0</v>
      </c>
      <c r="ANA5" s="51">
        <f t="shared" si="15"/>
        <v>0</v>
      </c>
      <c r="ANB5" s="51">
        <f t="shared" si="15"/>
        <v>0</v>
      </c>
      <c r="ANC5" s="51">
        <f t="shared" si="15"/>
        <v>0</v>
      </c>
      <c r="AND5" s="51">
        <f t="shared" si="15"/>
        <v>0</v>
      </c>
      <c r="ANE5" s="51">
        <f t="shared" si="15"/>
        <v>0</v>
      </c>
      <c r="ANF5" s="51">
        <f t="shared" si="15"/>
        <v>0</v>
      </c>
      <c r="ANG5" s="51">
        <f t="shared" si="15"/>
        <v>0</v>
      </c>
      <c r="ANH5" s="51">
        <f t="shared" si="15"/>
        <v>0</v>
      </c>
      <c r="ANI5" s="51">
        <f t="shared" si="15"/>
        <v>0</v>
      </c>
      <c r="ANJ5" s="51">
        <f t="shared" si="15"/>
        <v>0</v>
      </c>
      <c r="ANK5" s="51">
        <f t="shared" si="15"/>
        <v>0</v>
      </c>
      <c r="ANL5" s="51">
        <f t="shared" si="15"/>
        <v>0</v>
      </c>
      <c r="ANM5" s="51">
        <f t="shared" si="15"/>
        <v>0</v>
      </c>
      <c r="ANN5" s="51">
        <f t="shared" si="15"/>
        <v>0</v>
      </c>
      <c r="ANO5" s="51">
        <f t="shared" si="15"/>
        <v>0</v>
      </c>
      <c r="ANP5" s="51">
        <f t="shared" si="15"/>
        <v>0</v>
      </c>
      <c r="ANQ5" s="51">
        <f t="shared" si="15"/>
        <v>0</v>
      </c>
      <c r="ANR5" s="51">
        <f t="shared" si="15"/>
        <v>0</v>
      </c>
      <c r="ANS5" s="51">
        <f t="shared" si="15"/>
        <v>0</v>
      </c>
      <c r="ANT5" s="51">
        <f t="shared" si="15"/>
        <v>0</v>
      </c>
      <c r="ANU5" s="51">
        <f t="shared" si="15"/>
        <v>0</v>
      </c>
      <c r="ANV5" s="51">
        <f t="shared" si="15"/>
        <v>0</v>
      </c>
      <c r="ANW5" s="51">
        <f t="shared" si="15"/>
        <v>0</v>
      </c>
      <c r="ANX5" s="51">
        <f t="shared" si="15"/>
        <v>0</v>
      </c>
      <c r="ANY5" s="51">
        <f t="shared" si="15"/>
        <v>0</v>
      </c>
      <c r="ANZ5" s="51">
        <f t="shared" si="15"/>
        <v>0</v>
      </c>
      <c r="AOA5" s="51">
        <f t="shared" si="15"/>
        <v>0</v>
      </c>
      <c r="AOB5" s="51">
        <f t="shared" si="15"/>
        <v>0</v>
      </c>
      <c r="AOC5" s="51">
        <f t="shared" si="15"/>
        <v>0</v>
      </c>
      <c r="AOD5" s="51">
        <f t="shared" si="15"/>
        <v>0</v>
      </c>
      <c r="AOE5" s="51">
        <f t="shared" si="15"/>
        <v>0</v>
      </c>
      <c r="AOF5" s="51">
        <f t="shared" ref="AOF5:AQQ5" si="16">AOF6+CWC15</f>
        <v>0</v>
      </c>
      <c r="AOG5" s="51">
        <f t="shared" si="16"/>
        <v>0</v>
      </c>
      <c r="AOH5" s="51">
        <f t="shared" si="16"/>
        <v>0</v>
      </c>
      <c r="AOI5" s="51">
        <f t="shared" si="16"/>
        <v>0</v>
      </c>
      <c r="AOJ5" s="51">
        <f t="shared" si="16"/>
        <v>0</v>
      </c>
      <c r="AOK5" s="51">
        <f t="shared" si="16"/>
        <v>0</v>
      </c>
      <c r="AOL5" s="51">
        <f t="shared" si="16"/>
        <v>0</v>
      </c>
      <c r="AOM5" s="51">
        <f t="shared" si="16"/>
        <v>0</v>
      </c>
      <c r="AON5" s="51">
        <f t="shared" si="16"/>
        <v>0</v>
      </c>
      <c r="AOO5" s="51">
        <f t="shared" si="16"/>
        <v>0</v>
      </c>
      <c r="AOP5" s="51">
        <f t="shared" si="16"/>
        <v>0</v>
      </c>
      <c r="AOQ5" s="51">
        <f t="shared" si="16"/>
        <v>0</v>
      </c>
      <c r="AOR5" s="51">
        <f t="shared" si="16"/>
        <v>0</v>
      </c>
      <c r="AOS5" s="51">
        <f t="shared" si="16"/>
        <v>0</v>
      </c>
      <c r="AOT5" s="51">
        <f t="shared" si="16"/>
        <v>0</v>
      </c>
      <c r="AOU5" s="51">
        <f t="shared" si="16"/>
        <v>0</v>
      </c>
      <c r="AOV5" s="51">
        <f t="shared" si="16"/>
        <v>0</v>
      </c>
      <c r="AOW5" s="51">
        <f t="shared" si="16"/>
        <v>0</v>
      </c>
      <c r="AOX5" s="51">
        <f t="shared" si="16"/>
        <v>0</v>
      </c>
      <c r="AOY5" s="51">
        <f t="shared" si="16"/>
        <v>0</v>
      </c>
      <c r="AOZ5" s="51">
        <f t="shared" si="16"/>
        <v>0</v>
      </c>
      <c r="APA5" s="51">
        <f t="shared" si="16"/>
        <v>0</v>
      </c>
      <c r="APB5" s="51">
        <f t="shared" si="16"/>
        <v>0</v>
      </c>
      <c r="APC5" s="51">
        <f t="shared" si="16"/>
        <v>0</v>
      </c>
      <c r="APD5" s="51">
        <f t="shared" si="16"/>
        <v>0</v>
      </c>
      <c r="APE5" s="51">
        <f t="shared" si="16"/>
        <v>0</v>
      </c>
      <c r="APF5" s="51">
        <f t="shared" si="16"/>
        <v>0</v>
      </c>
      <c r="APG5" s="51">
        <f t="shared" si="16"/>
        <v>0</v>
      </c>
      <c r="APH5" s="51">
        <f t="shared" si="16"/>
        <v>0</v>
      </c>
      <c r="API5" s="51">
        <f t="shared" si="16"/>
        <v>0</v>
      </c>
      <c r="APJ5" s="51">
        <f t="shared" si="16"/>
        <v>0</v>
      </c>
      <c r="APK5" s="51">
        <f t="shared" si="16"/>
        <v>0</v>
      </c>
      <c r="APL5" s="51">
        <f t="shared" si="16"/>
        <v>0</v>
      </c>
      <c r="APM5" s="51">
        <f t="shared" si="16"/>
        <v>0</v>
      </c>
      <c r="APN5" s="51">
        <f t="shared" si="16"/>
        <v>0</v>
      </c>
      <c r="APO5" s="51">
        <f t="shared" si="16"/>
        <v>0</v>
      </c>
      <c r="APP5" s="51">
        <f t="shared" si="16"/>
        <v>0</v>
      </c>
      <c r="APQ5" s="51">
        <f t="shared" si="16"/>
        <v>0</v>
      </c>
      <c r="APR5" s="51">
        <f t="shared" si="16"/>
        <v>0</v>
      </c>
      <c r="APS5" s="51">
        <f t="shared" si="16"/>
        <v>0</v>
      </c>
      <c r="APT5" s="51">
        <f t="shared" si="16"/>
        <v>0</v>
      </c>
      <c r="APU5" s="51">
        <f t="shared" si="16"/>
        <v>0</v>
      </c>
      <c r="APV5" s="51">
        <f t="shared" si="16"/>
        <v>0</v>
      </c>
      <c r="APW5" s="51">
        <f t="shared" si="16"/>
        <v>0</v>
      </c>
      <c r="APX5" s="51">
        <f t="shared" si="16"/>
        <v>0</v>
      </c>
      <c r="APY5" s="51">
        <f t="shared" si="16"/>
        <v>0</v>
      </c>
      <c r="APZ5" s="51">
        <f t="shared" si="16"/>
        <v>0</v>
      </c>
      <c r="AQA5" s="51">
        <f t="shared" si="16"/>
        <v>0</v>
      </c>
      <c r="AQB5" s="51">
        <f t="shared" si="16"/>
        <v>0</v>
      </c>
      <c r="AQC5" s="51">
        <f t="shared" si="16"/>
        <v>0</v>
      </c>
      <c r="AQD5" s="51">
        <f t="shared" si="16"/>
        <v>0</v>
      </c>
      <c r="AQE5" s="51">
        <f t="shared" si="16"/>
        <v>0</v>
      </c>
      <c r="AQF5" s="51">
        <f t="shared" si="16"/>
        <v>0</v>
      </c>
      <c r="AQG5" s="51">
        <f t="shared" si="16"/>
        <v>0</v>
      </c>
      <c r="AQH5" s="51">
        <f t="shared" si="16"/>
        <v>0</v>
      </c>
      <c r="AQI5" s="51">
        <f t="shared" si="16"/>
        <v>0</v>
      </c>
      <c r="AQJ5" s="51">
        <f t="shared" si="16"/>
        <v>0</v>
      </c>
      <c r="AQK5" s="51">
        <f t="shared" si="16"/>
        <v>0</v>
      </c>
      <c r="AQL5" s="51">
        <f t="shared" si="16"/>
        <v>0</v>
      </c>
      <c r="AQM5" s="51">
        <f t="shared" si="16"/>
        <v>0</v>
      </c>
      <c r="AQN5" s="51">
        <f t="shared" si="16"/>
        <v>0</v>
      </c>
      <c r="AQO5" s="51">
        <f t="shared" si="16"/>
        <v>0</v>
      </c>
      <c r="AQP5" s="51">
        <f t="shared" si="16"/>
        <v>0</v>
      </c>
      <c r="AQQ5" s="51">
        <f t="shared" si="16"/>
        <v>0</v>
      </c>
      <c r="AQR5" s="51">
        <f t="shared" ref="AQR5:ATC5" si="17">AQR6+CYO15</f>
        <v>0</v>
      </c>
      <c r="AQS5" s="51">
        <f t="shared" si="17"/>
        <v>0</v>
      </c>
      <c r="AQT5" s="51">
        <f t="shared" si="17"/>
        <v>0</v>
      </c>
      <c r="AQU5" s="51">
        <f t="shared" si="17"/>
        <v>0</v>
      </c>
      <c r="AQV5" s="51">
        <f t="shared" si="17"/>
        <v>0</v>
      </c>
      <c r="AQW5" s="51">
        <f t="shared" si="17"/>
        <v>0</v>
      </c>
      <c r="AQX5" s="51">
        <f t="shared" si="17"/>
        <v>0</v>
      </c>
      <c r="AQY5" s="51">
        <f t="shared" si="17"/>
        <v>0</v>
      </c>
      <c r="AQZ5" s="51">
        <f t="shared" si="17"/>
        <v>0</v>
      </c>
      <c r="ARA5" s="51">
        <f t="shared" si="17"/>
        <v>0</v>
      </c>
      <c r="ARB5" s="51">
        <f t="shared" si="17"/>
        <v>0</v>
      </c>
      <c r="ARC5" s="51">
        <f t="shared" si="17"/>
        <v>0</v>
      </c>
      <c r="ARD5" s="51">
        <f t="shared" si="17"/>
        <v>0</v>
      </c>
      <c r="ARE5" s="51">
        <f t="shared" si="17"/>
        <v>0</v>
      </c>
      <c r="ARF5" s="51">
        <f t="shared" si="17"/>
        <v>0</v>
      </c>
      <c r="ARG5" s="51">
        <f t="shared" si="17"/>
        <v>0</v>
      </c>
      <c r="ARH5" s="51">
        <f t="shared" si="17"/>
        <v>0</v>
      </c>
      <c r="ARI5" s="51">
        <f t="shared" si="17"/>
        <v>0</v>
      </c>
      <c r="ARJ5" s="51">
        <f t="shared" si="17"/>
        <v>0</v>
      </c>
      <c r="ARK5" s="51">
        <f t="shared" si="17"/>
        <v>0</v>
      </c>
      <c r="ARL5" s="51">
        <f t="shared" si="17"/>
        <v>0</v>
      </c>
      <c r="ARM5" s="51">
        <f t="shared" si="17"/>
        <v>0</v>
      </c>
      <c r="ARN5" s="51">
        <f t="shared" si="17"/>
        <v>0</v>
      </c>
      <c r="ARO5" s="51">
        <f t="shared" si="17"/>
        <v>0</v>
      </c>
      <c r="ARP5" s="51">
        <f t="shared" si="17"/>
        <v>0</v>
      </c>
      <c r="ARQ5" s="51">
        <f t="shared" si="17"/>
        <v>0</v>
      </c>
      <c r="ARR5" s="51">
        <f t="shared" si="17"/>
        <v>0</v>
      </c>
      <c r="ARS5" s="51">
        <f t="shared" si="17"/>
        <v>0</v>
      </c>
      <c r="ART5" s="51">
        <f t="shared" si="17"/>
        <v>0</v>
      </c>
      <c r="ARU5" s="51">
        <f t="shared" si="17"/>
        <v>0</v>
      </c>
      <c r="ARV5" s="51">
        <f t="shared" si="17"/>
        <v>0</v>
      </c>
      <c r="ARW5" s="51">
        <f t="shared" si="17"/>
        <v>0</v>
      </c>
      <c r="ARX5" s="51">
        <f t="shared" si="17"/>
        <v>0</v>
      </c>
      <c r="ARY5" s="51">
        <f t="shared" si="17"/>
        <v>0</v>
      </c>
      <c r="ARZ5" s="51">
        <f t="shared" si="17"/>
        <v>0</v>
      </c>
      <c r="ASA5" s="51">
        <f t="shared" si="17"/>
        <v>0</v>
      </c>
      <c r="ASB5" s="51">
        <f t="shared" si="17"/>
        <v>0</v>
      </c>
      <c r="ASC5" s="51">
        <f t="shared" si="17"/>
        <v>0</v>
      </c>
      <c r="ASD5" s="51">
        <f t="shared" si="17"/>
        <v>0</v>
      </c>
      <c r="ASE5" s="51">
        <f t="shared" si="17"/>
        <v>0</v>
      </c>
      <c r="ASF5" s="51">
        <f t="shared" si="17"/>
        <v>0</v>
      </c>
      <c r="ASG5" s="51">
        <f t="shared" si="17"/>
        <v>0</v>
      </c>
      <c r="ASH5" s="51">
        <f t="shared" si="17"/>
        <v>0</v>
      </c>
      <c r="ASI5" s="51">
        <f t="shared" si="17"/>
        <v>0</v>
      </c>
      <c r="ASJ5" s="51">
        <f t="shared" si="17"/>
        <v>0</v>
      </c>
      <c r="ASK5" s="51">
        <f t="shared" si="17"/>
        <v>0</v>
      </c>
      <c r="ASL5" s="51">
        <f t="shared" si="17"/>
        <v>0</v>
      </c>
      <c r="ASM5" s="51">
        <f t="shared" si="17"/>
        <v>0</v>
      </c>
      <c r="ASN5" s="51">
        <f t="shared" si="17"/>
        <v>0</v>
      </c>
      <c r="ASO5" s="51">
        <f t="shared" si="17"/>
        <v>0</v>
      </c>
      <c r="ASP5" s="51">
        <f t="shared" si="17"/>
        <v>0</v>
      </c>
      <c r="ASQ5" s="51">
        <f t="shared" si="17"/>
        <v>0</v>
      </c>
      <c r="ASR5" s="51">
        <f t="shared" si="17"/>
        <v>0</v>
      </c>
      <c r="ASS5" s="51">
        <f t="shared" si="17"/>
        <v>0</v>
      </c>
      <c r="AST5" s="51">
        <f t="shared" si="17"/>
        <v>0</v>
      </c>
      <c r="ASU5" s="51">
        <f t="shared" si="17"/>
        <v>0</v>
      </c>
      <c r="ASV5" s="51">
        <f t="shared" si="17"/>
        <v>0</v>
      </c>
      <c r="ASW5" s="51">
        <f t="shared" si="17"/>
        <v>0</v>
      </c>
      <c r="ASX5" s="51">
        <f t="shared" si="17"/>
        <v>0</v>
      </c>
      <c r="ASY5" s="51">
        <f t="shared" si="17"/>
        <v>0</v>
      </c>
      <c r="ASZ5" s="51">
        <f t="shared" si="17"/>
        <v>0</v>
      </c>
      <c r="ATA5" s="51">
        <f t="shared" si="17"/>
        <v>0</v>
      </c>
      <c r="ATB5" s="51">
        <f t="shared" si="17"/>
        <v>0</v>
      </c>
      <c r="ATC5" s="51">
        <f t="shared" si="17"/>
        <v>0</v>
      </c>
      <c r="ATD5" s="51">
        <f t="shared" ref="ATD5:AVO5" si="18">ATD6+DBA15</f>
        <v>0</v>
      </c>
      <c r="ATE5" s="51">
        <f t="shared" si="18"/>
        <v>0</v>
      </c>
      <c r="ATF5" s="51">
        <f t="shared" si="18"/>
        <v>0</v>
      </c>
      <c r="ATG5" s="51">
        <f t="shared" si="18"/>
        <v>0</v>
      </c>
      <c r="ATH5" s="51">
        <f t="shared" si="18"/>
        <v>0</v>
      </c>
      <c r="ATI5" s="51">
        <f t="shared" si="18"/>
        <v>0</v>
      </c>
      <c r="ATJ5" s="51">
        <f t="shared" si="18"/>
        <v>0</v>
      </c>
      <c r="ATK5" s="51">
        <f t="shared" si="18"/>
        <v>0</v>
      </c>
      <c r="ATL5" s="51">
        <f t="shared" si="18"/>
        <v>0</v>
      </c>
      <c r="ATM5" s="51">
        <f t="shared" si="18"/>
        <v>0</v>
      </c>
      <c r="ATN5" s="51">
        <f t="shared" si="18"/>
        <v>0</v>
      </c>
      <c r="ATO5" s="51">
        <f t="shared" si="18"/>
        <v>0</v>
      </c>
      <c r="ATP5" s="51">
        <f t="shared" si="18"/>
        <v>0</v>
      </c>
      <c r="ATQ5" s="51">
        <f t="shared" si="18"/>
        <v>0</v>
      </c>
      <c r="ATR5" s="51">
        <f t="shared" si="18"/>
        <v>0</v>
      </c>
      <c r="ATS5" s="51">
        <f t="shared" si="18"/>
        <v>0</v>
      </c>
      <c r="ATT5" s="51">
        <f t="shared" si="18"/>
        <v>0</v>
      </c>
      <c r="ATU5" s="51">
        <f t="shared" si="18"/>
        <v>0</v>
      </c>
      <c r="ATV5" s="51">
        <f t="shared" si="18"/>
        <v>0</v>
      </c>
      <c r="ATW5" s="51">
        <f t="shared" si="18"/>
        <v>0</v>
      </c>
      <c r="ATX5" s="51">
        <f t="shared" si="18"/>
        <v>0</v>
      </c>
      <c r="ATY5" s="51">
        <f t="shared" si="18"/>
        <v>0</v>
      </c>
      <c r="ATZ5" s="51">
        <f t="shared" si="18"/>
        <v>0</v>
      </c>
      <c r="AUA5" s="51">
        <f t="shared" si="18"/>
        <v>0</v>
      </c>
      <c r="AUB5" s="51">
        <f t="shared" si="18"/>
        <v>0</v>
      </c>
      <c r="AUC5" s="51">
        <f t="shared" si="18"/>
        <v>0</v>
      </c>
      <c r="AUD5" s="51">
        <f t="shared" si="18"/>
        <v>0</v>
      </c>
      <c r="AUE5" s="51">
        <f t="shared" si="18"/>
        <v>0</v>
      </c>
      <c r="AUF5" s="51">
        <f t="shared" si="18"/>
        <v>0</v>
      </c>
      <c r="AUG5" s="51">
        <f t="shared" si="18"/>
        <v>0</v>
      </c>
      <c r="AUH5" s="51">
        <f t="shared" si="18"/>
        <v>0</v>
      </c>
      <c r="AUI5" s="51">
        <f t="shared" si="18"/>
        <v>0</v>
      </c>
      <c r="AUJ5" s="51">
        <f t="shared" si="18"/>
        <v>0</v>
      </c>
      <c r="AUK5" s="51">
        <f t="shared" si="18"/>
        <v>0</v>
      </c>
      <c r="AUL5" s="51">
        <f t="shared" si="18"/>
        <v>0</v>
      </c>
      <c r="AUM5" s="51">
        <f t="shared" si="18"/>
        <v>0</v>
      </c>
      <c r="AUN5" s="51">
        <f t="shared" si="18"/>
        <v>0</v>
      </c>
      <c r="AUO5" s="51">
        <f t="shared" si="18"/>
        <v>0</v>
      </c>
      <c r="AUP5" s="51">
        <f t="shared" si="18"/>
        <v>0</v>
      </c>
      <c r="AUQ5" s="51">
        <f t="shared" si="18"/>
        <v>0</v>
      </c>
      <c r="AUR5" s="51">
        <f t="shared" si="18"/>
        <v>0</v>
      </c>
      <c r="AUS5" s="51">
        <f t="shared" si="18"/>
        <v>0</v>
      </c>
      <c r="AUT5" s="51">
        <f t="shared" si="18"/>
        <v>0</v>
      </c>
      <c r="AUU5" s="51">
        <f t="shared" si="18"/>
        <v>0</v>
      </c>
      <c r="AUV5" s="51">
        <f t="shared" si="18"/>
        <v>0</v>
      </c>
      <c r="AUW5" s="51">
        <f t="shared" si="18"/>
        <v>0</v>
      </c>
      <c r="AUX5" s="51">
        <f t="shared" si="18"/>
        <v>0</v>
      </c>
      <c r="AUY5" s="51">
        <f t="shared" si="18"/>
        <v>0</v>
      </c>
      <c r="AUZ5" s="51">
        <f t="shared" si="18"/>
        <v>0</v>
      </c>
      <c r="AVA5" s="51">
        <f t="shared" si="18"/>
        <v>0</v>
      </c>
      <c r="AVB5" s="51">
        <f t="shared" si="18"/>
        <v>0</v>
      </c>
      <c r="AVC5" s="51">
        <f t="shared" si="18"/>
        <v>0</v>
      </c>
      <c r="AVD5" s="51">
        <f t="shared" si="18"/>
        <v>0</v>
      </c>
      <c r="AVE5" s="51">
        <f t="shared" si="18"/>
        <v>0</v>
      </c>
      <c r="AVF5" s="51">
        <f t="shared" si="18"/>
        <v>0</v>
      </c>
      <c r="AVG5" s="51">
        <f t="shared" si="18"/>
        <v>0</v>
      </c>
      <c r="AVH5" s="51">
        <f t="shared" si="18"/>
        <v>0</v>
      </c>
      <c r="AVI5" s="51">
        <f t="shared" si="18"/>
        <v>0</v>
      </c>
      <c r="AVJ5" s="51">
        <f t="shared" si="18"/>
        <v>0</v>
      </c>
      <c r="AVK5" s="51">
        <f t="shared" si="18"/>
        <v>0</v>
      </c>
      <c r="AVL5" s="51">
        <f t="shared" si="18"/>
        <v>0</v>
      </c>
      <c r="AVM5" s="51">
        <f t="shared" si="18"/>
        <v>0</v>
      </c>
      <c r="AVN5" s="51">
        <f t="shared" si="18"/>
        <v>0</v>
      </c>
      <c r="AVO5" s="51">
        <f t="shared" si="18"/>
        <v>0</v>
      </c>
      <c r="AVP5" s="51">
        <f t="shared" ref="AVP5:AYA5" si="19">AVP6+DDM15</f>
        <v>0</v>
      </c>
      <c r="AVQ5" s="51">
        <f t="shared" si="19"/>
        <v>0</v>
      </c>
      <c r="AVR5" s="51">
        <f t="shared" si="19"/>
        <v>0</v>
      </c>
      <c r="AVS5" s="51">
        <f t="shared" si="19"/>
        <v>0</v>
      </c>
      <c r="AVT5" s="51">
        <f t="shared" si="19"/>
        <v>0</v>
      </c>
      <c r="AVU5" s="51">
        <f t="shared" si="19"/>
        <v>0</v>
      </c>
      <c r="AVV5" s="51">
        <f t="shared" si="19"/>
        <v>0</v>
      </c>
      <c r="AVW5" s="51">
        <f t="shared" si="19"/>
        <v>0</v>
      </c>
      <c r="AVX5" s="51">
        <f t="shared" si="19"/>
        <v>0</v>
      </c>
      <c r="AVY5" s="51">
        <f t="shared" si="19"/>
        <v>0</v>
      </c>
      <c r="AVZ5" s="51">
        <f t="shared" si="19"/>
        <v>0</v>
      </c>
      <c r="AWA5" s="51">
        <f t="shared" si="19"/>
        <v>0</v>
      </c>
      <c r="AWB5" s="51">
        <f t="shared" si="19"/>
        <v>0</v>
      </c>
      <c r="AWC5" s="51">
        <f t="shared" si="19"/>
        <v>0</v>
      </c>
      <c r="AWD5" s="51">
        <f t="shared" si="19"/>
        <v>0</v>
      </c>
      <c r="AWE5" s="51">
        <f t="shared" si="19"/>
        <v>0</v>
      </c>
      <c r="AWF5" s="51">
        <f t="shared" si="19"/>
        <v>0</v>
      </c>
      <c r="AWG5" s="51">
        <f t="shared" si="19"/>
        <v>0</v>
      </c>
      <c r="AWH5" s="51">
        <f t="shared" si="19"/>
        <v>0</v>
      </c>
      <c r="AWI5" s="51">
        <f t="shared" si="19"/>
        <v>0</v>
      </c>
      <c r="AWJ5" s="51">
        <f t="shared" si="19"/>
        <v>0</v>
      </c>
      <c r="AWK5" s="51">
        <f t="shared" si="19"/>
        <v>0</v>
      </c>
      <c r="AWL5" s="51">
        <f t="shared" si="19"/>
        <v>0</v>
      </c>
      <c r="AWM5" s="51">
        <f t="shared" si="19"/>
        <v>0</v>
      </c>
      <c r="AWN5" s="51">
        <f t="shared" si="19"/>
        <v>0</v>
      </c>
      <c r="AWO5" s="51">
        <f t="shared" si="19"/>
        <v>0</v>
      </c>
      <c r="AWP5" s="51">
        <f t="shared" si="19"/>
        <v>0</v>
      </c>
      <c r="AWQ5" s="51">
        <f t="shared" si="19"/>
        <v>0</v>
      </c>
      <c r="AWR5" s="51">
        <f t="shared" si="19"/>
        <v>0</v>
      </c>
      <c r="AWS5" s="51">
        <f t="shared" si="19"/>
        <v>0</v>
      </c>
      <c r="AWT5" s="51">
        <f t="shared" si="19"/>
        <v>0</v>
      </c>
      <c r="AWU5" s="51">
        <f t="shared" si="19"/>
        <v>0</v>
      </c>
      <c r="AWV5" s="51">
        <f t="shared" si="19"/>
        <v>0</v>
      </c>
      <c r="AWW5" s="51">
        <f t="shared" si="19"/>
        <v>0</v>
      </c>
      <c r="AWX5" s="51">
        <f t="shared" si="19"/>
        <v>0</v>
      </c>
      <c r="AWY5" s="51">
        <f t="shared" si="19"/>
        <v>0</v>
      </c>
      <c r="AWZ5" s="51">
        <f t="shared" si="19"/>
        <v>0</v>
      </c>
      <c r="AXA5" s="51">
        <f t="shared" si="19"/>
        <v>0</v>
      </c>
      <c r="AXB5" s="51">
        <f t="shared" si="19"/>
        <v>0</v>
      </c>
      <c r="AXC5" s="51">
        <f t="shared" si="19"/>
        <v>0</v>
      </c>
      <c r="AXD5" s="51">
        <f t="shared" si="19"/>
        <v>0</v>
      </c>
      <c r="AXE5" s="51">
        <f t="shared" si="19"/>
        <v>0</v>
      </c>
      <c r="AXF5" s="51">
        <f t="shared" si="19"/>
        <v>0</v>
      </c>
      <c r="AXG5" s="51">
        <f t="shared" si="19"/>
        <v>0</v>
      </c>
      <c r="AXH5" s="51">
        <f t="shared" si="19"/>
        <v>0</v>
      </c>
      <c r="AXI5" s="51">
        <f t="shared" si="19"/>
        <v>0</v>
      </c>
      <c r="AXJ5" s="51">
        <f t="shared" si="19"/>
        <v>0</v>
      </c>
      <c r="AXK5" s="51">
        <f t="shared" si="19"/>
        <v>0</v>
      </c>
      <c r="AXL5" s="51">
        <f t="shared" si="19"/>
        <v>0</v>
      </c>
      <c r="AXM5" s="51">
        <f t="shared" si="19"/>
        <v>0</v>
      </c>
      <c r="AXN5" s="51">
        <f t="shared" si="19"/>
        <v>0</v>
      </c>
      <c r="AXO5" s="51">
        <f t="shared" si="19"/>
        <v>0</v>
      </c>
      <c r="AXP5" s="51">
        <f t="shared" si="19"/>
        <v>0</v>
      </c>
      <c r="AXQ5" s="51">
        <f t="shared" si="19"/>
        <v>0</v>
      </c>
      <c r="AXR5" s="51">
        <f t="shared" si="19"/>
        <v>0</v>
      </c>
      <c r="AXS5" s="51">
        <f t="shared" si="19"/>
        <v>0</v>
      </c>
      <c r="AXT5" s="51">
        <f t="shared" si="19"/>
        <v>0</v>
      </c>
      <c r="AXU5" s="51">
        <f t="shared" si="19"/>
        <v>0</v>
      </c>
      <c r="AXV5" s="51">
        <f t="shared" si="19"/>
        <v>0</v>
      </c>
      <c r="AXW5" s="51">
        <f t="shared" si="19"/>
        <v>0</v>
      </c>
      <c r="AXX5" s="51">
        <f t="shared" si="19"/>
        <v>0</v>
      </c>
      <c r="AXY5" s="51">
        <f t="shared" si="19"/>
        <v>0</v>
      </c>
      <c r="AXZ5" s="51">
        <f t="shared" si="19"/>
        <v>0</v>
      </c>
      <c r="AYA5" s="51">
        <f t="shared" si="19"/>
        <v>0</v>
      </c>
      <c r="AYB5" s="51">
        <f t="shared" ref="AYB5:BAM5" si="20">AYB6+DFY15</f>
        <v>0</v>
      </c>
      <c r="AYC5" s="51">
        <f t="shared" si="20"/>
        <v>0</v>
      </c>
      <c r="AYD5" s="51">
        <f t="shared" si="20"/>
        <v>0</v>
      </c>
      <c r="AYE5" s="51">
        <f t="shared" si="20"/>
        <v>0</v>
      </c>
      <c r="AYF5" s="51">
        <f t="shared" si="20"/>
        <v>0</v>
      </c>
      <c r="AYG5" s="51">
        <f t="shared" si="20"/>
        <v>0</v>
      </c>
      <c r="AYH5" s="51">
        <f t="shared" si="20"/>
        <v>0</v>
      </c>
      <c r="AYI5" s="51">
        <f t="shared" si="20"/>
        <v>0</v>
      </c>
      <c r="AYJ5" s="51">
        <f t="shared" si="20"/>
        <v>0</v>
      </c>
      <c r="AYK5" s="51">
        <f t="shared" si="20"/>
        <v>0</v>
      </c>
      <c r="AYL5" s="51">
        <f t="shared" si="20"/>
        <v>0</v>
      </c>
      <c r="AYM5" s="51">
        <f t="shared" si="20"/>
        <v>0</v>
      </c>
      <c r="AYN5" s="51">
        <f t="shared" si="20"/>
        <v>0</v>
      </c>
      <c r="AYO5" s="51">
        <f t="shared" si="20"/>
        <v>0</v>
      </c>
      <c r="AYP5" s="51">
        <f t="shared" si="20"/>
        <v>0</v>
      </c>
      <c r="AYQ5" s="51">
        <f t="shared" si="20"/>
        <v>0</v>
      </c>
      <c r="AYR5" s="51">
        <f t="shared" si="20"/>
        <v>0</v>
      </c>
      <c r="AYS5" s="51">
        <f t="shared" si="20"/>
        <v>0</v>
      </c>
      <c r="AYT5" s="51">
        <f t="shared" si="20"/>
        <v>0</v>
      </c>
      <c r="AYU5" s="51">
        <f t="shared" si="20"/>
        <v>0</v>
      </c>
      <c r="AYV5" s="51">
        <f t="shared" si="20"/>
        <v>0</v>
      </c>
      <c r="AYW5" s="51">
        <f t="shared" si="20"/>
        <v>0</v>
      </c>
      <c r="AYX5" s="51">
        <f t="shared" si="20"/>
        <v>0</v>
      </c>
      <c r="AYY5" s="51">
        <f t="shared" si="20"/>
        <v>0</v>
      </c>
      <c r="AYZ5" s="51">
        <f t="shared" si="20"/>
        <v>0</v>
      </c>
      <c r="AZA5" s="51">
        <f t="shared" si="20"/>
        <v>0</v>
      </c>
      <c r="AZB5" s="51">
        <f t="shared" si="20"/>
        <v>0</v>
      </c>
      <c r="AZC5" s="51">
        <f t="shared" si="20"/>
        <v>0</v>
      </c>
      <c r="AZD5" s="51">
        <f t="shared" si="20"/>
        <v>0</v>
      </c>
      <c r="AZE5" s="51">
        <f t="shared" si="20"/>
        <v>0</v>
      </c>
      <c r="AZF5" s="51">
        <f t="shared" si="20"/>
        <v>0</v>
      </c>
      <c r="AZG5" s="51">
        <f t="shared" si="20"/>
        <v>0</v>
      </c>
      <c r="AZH5" s="51">
        <f t="shared" si="20"/>
        <v>0</v>
      </c>
      <c r="AZI5" s="51">
        <f t="shared" si="20"/>
        <v>0</v>
      </c>
      <c r="AZJ5" s="51">
        <f t="shared" si="20"/>
        <v>0</v>
      </c>
      <c r="AZK5" s="51">
        <f t="shared" si="20"/>
        <v>0</v>
      </c>
      <c r="AZL5" s="51">
        <f t="shared" si="20"/>
        <v>0</v>
      </c>
      <c r="AZM5" s="51">
        <f t="shared" si="20"/>
        <v>0</v>
      </c>
      <c r="AZN5" s="51">
        <f t="shared" si="20"/>
        <v>0</v>
      </c>
      <c r="AZO5" s="51">
        <f t="shared" si="20"/>
        <v>0</v>
      </c>
      <c r="AZP5" s="51">
        <f t="shared" si="20"/>
        <v>0</v>
      </c>
      <c r="AZQ5" s="51">
        <f t="shared" si="20"/>
        <v>0</v>
      </c>
      <c r="AZR5" s="51">
        <f t="shared" si="20"/>
        <v>0</v>
      </c>
      <c r="AZS5" s="51">
        <f t="shared" si="20"/>
        <v>0</v>
      </c>
      <c r="AZT5" s="51">
        <f t="shared" si="20"/>
        <v>0</v>
      </c>
      <c r="AZU5" s="51">
        <f t="shared" si="20"/>
        <v>0</v>
      </c>
      <c r="AZV5" s="51">
        <f t="shared" si="20"/>
        <v>0</v>
      </c>
      <c r="AZW5" s="51">
        <f t="shared" si="20"/>
        <v>0</v>
      </c>
      <c r="AZX5" s="51">
        <f t="shared" si="20"/>
        <v>0</v>
      </c>
      <c r="AZY5" s="51">
        <f t="shared" si="20"/>
        <v>0</v>
      </c>
      <c r="AZZ5" s="51">
        <f t="shared" si="20"/>
        <v>0</v>
      </c>
      <c r="BAA5" s="51">
        <f t="shared" si="20"/>
        <v>0</v>
      </c>
      <c r="BAB5" s="51">
        <f t="shared" si="20"/>
        <v>0</v>
      </c>
      <c r="BAC5" s="51">
        <f t="shared" si="20"/>
        <v>0</v>
      </c>
      <c r="BAD5" s="51">
        <f t="shared" si="20"/>
        <v>0</v>
      </c>
      <c r="BAE5" s="51">
        <f t="shared" si="20"/>
        <v>0</v>
      </c>
      <c r="BAF5" s="51">
        <f t="shared" si="20"/>
        <v>0</v>
      </c>
      <c r="BAG5" s="51">
        <f t="shared" si="20"/>
        <v>0</v>
      </c>
      <c r="BAH5" s="51">
        <f t="shared" si="20"/>
        <v>0</v>
      </c>
      <c r="BAI5" s="51">
        <f t="shared" si="20"/>
        <v>0</v>
      </c>
      <c r="BAJ5" s="51">
        <f t="shared" si="20"/>
        <v>0</v>
      </c>
      <c r="BAK5" s="51">
        <f t="shared" si="20"/>
        <v>0</v>
      </c>
      <c r="BAL5" s="51">
        <f t="shared" si="20"/>
        <v>0</v>
      </c>
      <c r="BAM5" s="51">
        <f t="shared" si="20"/>
        <v>0</v>
      </c>
      <c r="BAN5" s="51">
        <f t="shared" ref="BAN5:BCY5" si="21">BAN6+DIK15</f>
        <v>0</v>
      </c>
      <c r="BAO5" s="51">
        <f t="shared" si="21"/>
        <v>0</v>
      </c>
      <c r="BAP5" s="51">
        <f t="shared" si="21"/>
        <v>0</v>
      </c>
      <c r="BAQ5" s="51">
        <f t="shared" si="21"/>
        <v>0</v>
      </c>
      <c r="BAR5" s="51">
        <f t="shared" si="21"/>
        <v>0</v>
      </c>
      <c r="BAS5" s="51">
        <f t="shared" si="21"/>
        <v>0</v>
      </c>
      <c r="BAT5" s="51">
        <f t="shared" si="21"/>
        <v>0</v>
      </c>
      <c r="BAU5" s="51">
        <f t="shared" si="21"/>
        <v>0</v>
      </c>
      <c r="BAV5" s="51">
        <f t="shared" si="21"/>
        <v>0</v>
      </c>
      <c r="BAW5" s="51">
        <f t="shared" si="21"/>
        <v>0</v>
      </c>
      <c r="BAX5" s="51">
        <f t="shared" si="21"/>
        <v>0</v>
      </c>
      <c r="BAY5" s="51">
        <f t="shared" si="21"/>
        <v>0</v>
      </c>
      <c r="BAZ5" s="51">
        <f t="shared" si="21"/>
        <v>0</v>
      </c>
      <c r="BBA5" s="51">
        <f t="shared" si="21"/>
        <v>0</v>
      </c>
      <c r="BBB5" s="51">
        <f t="shared" si="21"/>
        <v>0</v>
      </c>
      <c r="BBC5" s="51">
        <f t="shared" si="21"/>
        <v>0</v>
      </c>
      <c r="BBD5" s="51">
        <f t="shared" si="21"/>
        <v>0</v>
      </c>
      <c r="BBE5" s="51">
        <f t="shared" si="21"/>
        <v>0</v>
      </c>
      <c r="BBF5" s="51">
        <f t="shared" si="21"/>
        <v>0</v>
      </c>
      <c r="BBG5" s="51">
        <f t="shared" si="21"/>
        <v>0</v>
      </c>
      <c r="BBH5" s="51">
        <f t="shared" si="21"/>
        <v>0</v>
      </c>
      <c r="BBI5" s="51">
        <f t="shared" si="21"/>
        <v>0</v>
      </c>
      <c r="BBJ5" s="51">
        <f t="shared" si="21"/>
        <v>0</v>
      </c>
      <c r="BBK5" s="51">
        <f t="shared" si="21"/>
        <v>0</v>
      </c>
      <c r="BBL5" s="51">
        <f t="shared" si="21"/>
        <v>0</v>
      </c>
      <c r="BBM5" s="51">
        <f t="shared" si="21"/>
        <v>0</v>
      </c>
      <c r="BBN5" s="51">
        <f t="shared" si="21"/>
        <v>0</v>
      </c>
      <c r="BBO5" s="51">
        <f t="shared" si="21"/>
        <v>0</v>
      </c>
      <c r="BBP5" s="51">
        <f t="shared" si="21"/>
        <v>0</v>
      </c>
      <c r="BBQ5" s="51">
        <f t="shared" si="21"/>
        <v>0</v>
      </c>
      <c r="BBR5" s="51">
        <f t="shared" si="21"/>
        <v>0</v>
      </c>
      <c r="BBS5" s="51">
        <f t="shared" si="21"/>
        <v>0</v>
      </c>
      <c r="BBT5" s="51">
        <f t="shared" si="21"/>
        <v>0</v>
      </c>
      <c r="BBU5" s="51">
        <f t="shared" si="21"/>
        <v>0</v>
      </c>
      <c r="BBV5" s="51">
        <f t="shared" si="21"/>
        <v>0</v>
      </c>
      <c r="BBW5" s="51">
        <f t="shared" si="21"/>
        <v>0</v>
      </c>
      <c r="BBX5" s="51">
        <f t="shared" si="21"/>
        <v>0</v>
      </c>
      <c r="BBY5" s="51">
        <f t="shared" si="21"/>
        <v>0</v>
      </c>
      <c r="BBZ5" s="51">
        <f t="shared" si="21"/>
        <v>0</v>
      </c>
      <c r="BCA5" s="51">
        <f t="shared" si="21"/>
        <v>0</v>
      </c>
      <c r="BCB5" s="51">
        <f t="shared" si="21"/>
        <v>0</v>
      </c>
      <c r="BCC5" s="51">
        <f t="shared" si="21"/>
        <v>0</v>
      </c>
      <c r="BCD5" s="51">
        <f t="shared" si="21"/>
        <v>0</v>
      </c>
      <c r="BCE5" s="51">
        <f t="shared" si="21"/>
        <v>0</v>
      </c>
      <c r="BCF5" s="51">
        <f t="shared" si="21"/>
        <v>0</v>
      </c>
      <c r="BCG5" s="51">
        <f t="shared" si="21"/>
        <v>0</v>
      </c>
      <c r="BCH5" s="51">
        <f t="shared" si="21"/>
        <v>0</v>
      </c>
      <c r="BCI5" s="51">
        <f t="shared" si="21"/>
        <v>0</v>
      </c>
      <c r="BCJ5" s="51">
        <f t="shared" si="21"/>
        <v>0</v>
      </c>
      <c r="BCK5" s="51">
        <f t="shared" si="21"/>
        <v>0</v>
      </c>
      <c r="BCL5" s="51">
        <f t="shared" si="21"/>
        <v>0</v>
      </c>
      <c r="BCM5" s="51">
        <f t="shared" si="21"/>
        <v>0</v>
      </c>
      <c r="BCN5" s="51">
        <f t="shared" si="21"/>
        <v>0</v>
      </c>
      <c r="BCO5" s="51">
        <f t="shared" si="21"/>
        <v>0</v>
      </c>
      <c r="BCP5" s="51">
        <f t="shared" si="21"/>
        <v>0</v>
      </c>
      <c r="BCQ5" s="51">
        <f t="shared" si="21"/>
        <v>0</v>
      </c>
      <c r="BCR5" s="51">
        <f t="shared" si="21"/>
        <v>0</v>
      </c>
      <c r="BCS5" s="51">
        <f t="shared" si="21"/>
        <v>0</v>
      </c>
      <c r="BCT5" s="51">
        <f t="shared" si="21"/>
        <v>0</v>
      </c>
      <c r="BCU5" s="51">
        <f t="shared" si="21"/>
        <v>0</v>
      </c>
      <c r="BCV5" s="51">
        <f t="shared" si="21"/>
        <v>0</v>
      </c>
      <c r="BCW5" s="51">
        <f t="shared" si="21"/>
        <v>0</v>
      </c>
      <c r="BCX5" s="51">
        <f t="shared" si="21"/>
        <v>0</v>
      </c>
      <c r="BCY5" s="51">
        <f t="shared" si="21"/>
        <v>0</v>
      </c>
      <c r="BCZ5" s="51">
        <f t="shared" ref="BCZ5:BFK5" si="22">BCZ6+DKW15</f>
        <v>0</v>
      </c>
      <c r="BDA5" s="51">
        <f t="shared" si="22"/>
        <v>0</v>
      </c>
      <c r="BDB5" s="51">
        <f t="shared" si="22"/>
        <v>0</v>
      </c>
      <c r="BDC5" s="51">
        <f t="shared" si="22"/>
        <v>0</v>
      </c>
      <c r="BDD5" s="51">
        <f t="shared" si="22"/>
        <v>0</v>
      </c>
      <c r="BDE5" s="51">
        <f t="shared" si="22"/>
        <v>0</v>
      </c>
      <c r="BDF5" s="51">
        <f t="shared" si="22"/>
        <v>0</v>
      </c>
      <c r="BDG5" s="51">
        <f t="shared" si="22"/>
        <v>0</v>
      </c>
      <c r="BDH5" s="51">
        <f t="shared" si="22"/>
        <v>0</v>
      </c>
      <c r="BDI5" s="51">
        <f t="shared" si="22"/>
        <v>0</v>
      </c>
      <c r="BDJ5" s="51">
        <f t="shared" si="22"/>
        <v>0</v>
      </c>
      <c r="BDK5" s="51">
        <f t="shared" si="22"/>
        <v>0</v>
      </c>
      <c r="BDL5" s="51">
        <f t="shared" si="22"/>
        <v>0</v>
      </c>
      <c r="BDM5" s="51">
        <f t="shared" si="22"/>
        <v>0</v>
      </c>
      <c r="BDN5" s="51">
        <f t="shared" si="22"/>
        <v>0</v>
      </c>
      <c r="BDO5" s="51">
        <f t="shared" si="22"/>
        <v>0</v>
      </c>
      <c r="BDP5" s="51">
        <f t="shared" si="22"/>
        <v>0</v>
      </c>
      <c r="BDQ5" s="51">
        <f t="shared" si="22"/>
        <v>0</v>
      </c>
      <c r="BDR5" s="51">
        <f t="shared" si="22"/>
        <v>0</v>
      </c>
      <c r="BDS5" s="51">
        <f t="shared" si="22"/>
        <v>0</v>
      </c>
      <c r="BDT5" s="51">
        <f t="shared" si="22"/>
        <v>0</v>
      </c>
      <c r="BDU5" s="51">
        <f t="shared" si="22"/>
        <v>0</v>
      </c>
      <c r="BDV5" s="51">
        <f t="shared" si="22"/>
        <v>0</v>
      </c>
      <c r="BDW5" s="51">
        <f t="shared" si="22"/>
        <v>0</v>
      </c>
      <c r="BDX5" s="51">
        <f t="shared" si="22"/>
        <v>0</v>
      </c>
      <c r="BDY5" s="51">
        <f t="shared" si="22"/>
        <v>0</v>
      </c>
      <c r="BDZ5" s="51">
        <f t="shared" si="22"/>
        <v>0</v>
      </c>
      <c r="BEA5" s="51">
        <f t="shared" si="22"/>
        <v>0</v>
      </c>
      <c r="BEB5" s="51">
        <f t="shared" si="22"/>
        <v>0</v>
      </c>
      <c r="BEC5" s="51">
        <f t="shared" si="22"/>
        <v>0</v>
      </c>
      <c r="BED5" s="51">
        <f t="shared" si="22"/>
        <v>0</v>
      </c>
      <c r="BEE5" s="51">
        <f t="shared" si="22"/>
        <v>0</v>
      </c>
      <c r="BEF5" s="51">
        <f t="shared" si="22"/>
        <v>0</v>
      </c>
      <c r="BEG5" s="51">
        <f t="shared" si="22"/>
        <v>0</v>
      </c>
      <c r="BEH5" s="51">
        <f t="shared" si="22"/>
        <v>0</v>
      </c>
      <c r="BEI5" s="51">
        <f t="shared" si="22"/>
        <v>0</v>
      </c>
      <c r="BEJ5" s="51">
        <f t="shared" si="22"/>
        <v>0</v>
      </c>
      <c r="BEK5" s="51">
        <f t="shared" si="22"/>
        <v>0</v>
      </c>
      <c r="BEL5" s="51">
        <f t="shared" si="22"/>
        <v>0</v>
      </c>
      <c r="BEM5" s="51">
        <f t="shared" si="22"/>
        <v>0</v>
      </c>
      <c r="BEN5" s="51">
        <f t="shared" si="22"/>
        <v>0</v>
      </c>
      <c r="BEO5" s="51">
        <f t="shared" si="22"/>
        <v>0</v>
      </c>
      <c r="BEP5" s="51">
        <f t="shared" si="22"/>
        <v>0</v>
      </c>
      <c r="BEQ5" s="51">
        <f t="shared" si="22"/>
        <v>0</v>
      </c>
      <c r="BER5" s="51">
        <f t="shared" si="22"/>
        <v>0</v>
      </c>
      <c r="BES5" s="51">
        <f t="shared" si="22"/>
        <v>0</v>
      </c>
      <c r="BET5" s="51">
        <f t="shared" si="22"/>
        <v>0</v>
      </c>
      <c r="BEU5" s="51">
        <f t="shared" si="22"/>
        <v>0</v>
      </c>
      <c r="BEV5" s="51">
        <f t="shared" si="22"/>
        <v>0</v>
      </c>
      <c r="BEW5" s="51">
        <f t="shared" si="22"/>
        <v>0</v>
      </c>
      <c r="BEX5" s="51">
        <f t="shared" si="22"/>
        <v>0</v>
      </c>
      <c r="BEY5" s="51">
        <f t="shared" si="22"/>
        <v>0</v>
      </c>
      <c r="BEZ5" s="51">
        <f t="shared" si="22"/>
        <v>0</v>
      </c>
      <c r="BFA5" s="51">
        <f t="shared" si="22"/>
        <v>0</v>
      </c>
      <c r="BFB5" s="51">
        <f t="shared" si="22"/>
        <v>0</v>
      </c>
      <c r="BFC5" s="51">
        <f t="shared" si="22"/>
        <v>0</v>
      </c>
      <c r="BFD5" s="51">
        <f t="shared" si="22"/>
        <v>0</v>
      </c>
      <c r="BFE5" s="51">
        <f t="shared" si="22"/>
        <v>0</v>
      </c>
      <c r="BFF5" s="51">
        <f t="shared" si="22"/>
        <v>0</v>
      </c>
      <c r="BFG5" s="51">
        <f t="shared" si="22"/>
        <v>0</v>
      </c>
      <c r="BFH5" s="51">
        <f t="shared" si="22"/>
        <v>0</v>
      </c>
      <c r="BFI5" s="51">
        <f t="shared" si="22"/>
        <v>0</v>
      </c>
      <c r="BFJ5" s="51">
        <f t="shared" si="22"/>
        <v>0</v>
      </c>
      <c r="BFK5" s="51">
        <f t="shared" si="22"/>
        <v>0</v>
      </c>
      <c r="BFL5" s="51">
        <f t="shared" ref="BFL5:BHW5" si="23">BFL6+DNI15</f>
        <v>0</v>
      </c>
      <c r="BFM5" s="51">
        <f t="shared" si="23"/>
        <v>0</v>
      </c>
      <c r="BFN5" s="51">
        <f t="shared" si="23"/>
        <v>0</v>
      </c>
      <c r="BFO5" s="51">
        <f t="shared" si="23"/>
        <v>0</v>
      </c>
      <c r="BFP5" s="51">
        <f t="shared" si="23"/>
        <v>0</v>
      </c>
      <c r="BFQ5" s="51">
        <f t="shared" si="23"/>
        <v>0</v>
      </c>
      <c r="BFR5" s="51">
        <f t="shared" si="23"/>
        <v>0</v>
      </c>
      <c r="BFS5" s="51">
        <f t="shared" si="23"/>
        <v>0</v>
      </c>
      <c r="BFT5" s="51">
        <f t="shared" si="23"/>
        <v>0</v>
      </c>
      <c r="BFU5" s="51">
        <f t="shared" si="23"/>
        <v>0</v>
      </c>
      <c r="BFV5" s="51">
        <f t="shared" si="23"/>
        <v>0</v>
      </c>
      <c r="BFW5" s="51">
        <f t="shared" si="23"/>
        <v>0</v>
      </c>
      <c r="BFX5" s="51">
        <f t="shared" si="23"/>
        <v>0</v>
      </c>
      <c r="BFY5" s="51">
        <f t="shared" si="23"/>
        <v>0</v>
      </c>
      <c r="BFZ5" s="51">
        <f t="shared" si="23"/>
        <v>0</v>
      </c>
      <c r="BGA5" s="51">
        <f t="shared" si="23"/>
        <v>0</v>
      </c>
      <c r="BGB5" s="51">
        <f t="shared" si="23"/>
        <v>0</v>
      </c>
      <c r="BGC5" s="51">
        <f t="shared" si="23"/>
        <v>0</v>
      </c>
      <c r="BGD5" s="51">
        <f t="shared" si="23"/>
        <v>0</v>
      </c>
      <c r="BGE5" s="51">
        <f t="shared" si="23"/>
        <v>0</v>
      </c>
      <c r="BGF5" s="51">
        <f t="shared" si="23"/>
        <v>0</v>
      </c>
      <c r="BGG5" s="51">
        <f t="shared" si="23"/>
        <v>0</v>
      </c>
      <c r="BGH5" s="51">
        <f t="shared" si="23"/>
        <v>0</v>
      </c>
      <c r="BGI5" s="51">
        <f t="shared" si="23"/>
        <v>0</v>
      </c>
      <c r="BGJ5" s="51">
        <f t="shared" si="23"/>
        <v>0</v>
      </c>
      <c r="BGK5" s="51">
        <f t="shared" si="23"/>
        <v>0</v>
      </c>
      <c r="BGL5" s="51">
        <f t="shared" si="23"/>
        <v>0</v>
      </c>
      <c r="BGM5" s="51">
        <f t="shared" si="23"/>
        <v>0</v>
      </c>
      <c r="BGN5" s="51">
        <f t="shared" si="23"/>
        <v>0</v>
      </c>
      <c r="BGO5" s="51">
        <f t="shared" si="23"/>
        <v>0</v>
      </c>
      <c r="BGP5" s="51">
        <f t="shared" si="23"/>
        <v>0</v>
      </c>
      <c r="BGQ5" s="51">
        <f t="shared" si="23"/>
        <v>0</v>
      </c>
      <c r="BGR5" s="51">
        <f t="shared" si="23"/>
        <v>0</v>
      </c>
      <c r="BGS5" s="51">
        <f t="shared" si="23"/>
        <v>0</v>
      </c>
      <c r="BGT5" s="51">
        <f t="shared" si="23"/>
        <v>0</v>
      </c>
      <c r="BGU5" s="51">
        <f t="shared" si="23"/>
        <v>0</v>
      </c>
      <c r="BGV5" s="51">
        <f t="shared" si="23"/>
        <v>0</v>
      </c>
      <c r="BGW5" s="51">
        <f t="shared" si="23"/>
        <v>0</v>
      </c>
      <c r="BGX5" s="51">
        <f t="shared" si="23"/>
        <v>0</v>
      </c>
      <c r="BGY5" s="51">
        <f t="shared" si="23"/>
        <v>0</v>
      </c>
      <c r="BGZ5" s="51">
        <f t="shared" si="23"/>
        <v>0</v>
      </c>
      <c r="BHA5" s="51">
        <f t="shared" si="23"/>
        <v>0</v>
      </c>
      <c r="BHB5" s="51">
        <f t="shared" si="23"/>
        <v>0</v>
      </c>
      <c r="BHC5" s="51">
        <f t="shared" si="23"/>
        <v>0</v>
      </c>
      <c r="BHD5" s="51">
        <f t="shared" si="23"/>
        <v>0</v>
      </c>
      <c r="BHE5" s="51">
        <f t="shared" si="23"/>
        <v>0</v>
      </c>
      <c r="BHF5" s="51">
        <f t="shared" si="23"/>
        <v>0</v>
      </c>
      <c r="BHG5" s="51">
        <f t="shared" si="23"/>
        <v>0</v>
      </c>
      <c r="BHH5" s="51">
        <f t="shared" si="23"/>
        <v>0</v>
      </c>
      <c r="BHI5" s="51">
        <f t="shared" si="23"/>
        <v>0</v>
      </c>
      <c r="BHJ5" s="51">
        <f t="shared" si="23"/>
        <v>0</v>
      </c>
      <c r="BHK5" s="51">
        <f t="shared" si="23"/>
        <v>0</v>
      </c>
      <c r="BHL5" s="51">
        <f t="shared" si="23"/>
        <v>0</v>
      </c>
      <c r="BHM5" s="51">
        <f t="shared" si="23"/>
        <v>0</v>
      </c>
      <c r="BHN5" s="51">
        <f t="shared" si="23"/>
        <v>0</v>
      </c>
      <c r="BHO5" s="51">
        <f t="shared" si="23"/>
        <v>0</v>
      </c>
      <c r="BHP5" s="51">
        <f t="shared" si="23"/>
        <v>0</v>
      </c>
      <c r="BHQ5" s="51">
        <f t="shared" si="23"/>
        <v>0</v>
      </c>
      <c r="BHR5" s="51">
        <f t="shared" si="23"/>
        <v>0</v>
      </c>
      <c r="BHS5" s="51">
        <f t="shared" si="23"/>
        <v>0</v>
      </c>
      <c r="BHT5" s="51">
        <f t="shared" si="23"/>
        <v>0</v>
      </c>
      <c r="BHU5" s="51">
        <f t="shared" si="23"/>
        <v>0</v>
      </c>
      <c r="BHV5" s="51">
        <f t="shared" si="23"/>
        <v>0</v>
      </c>
      <c r="BHW5" s="51">
        <f t="shared" si="23"/>
        <v>0</v>
      </c>
      <c r="BHX5" s="51">
        <f t="shared" ref="BHX5:BKI5" si="24">BHX6+DPU15</f>
        <v>0</v>
      </c>
      <c r="BHY5" s="51">
        <f t="shared" si="24"/>
        <v>0</v>
      </c>
      <c r="BHZ5" s="51">
        <f t="shared" si="24"/>
        <v>0</v>
      </c>
      <c r="BIA5" s="51">
        <f t="shared" si="24"/>
        <v>0</v>
      </c>
      <c r="BIB5" s="51">
        <f t="shared" si="24"/>
        <v>0</v>
      </c>
      <c r="BIC5" s="51">
        <f t="shared" si="24"/>
        <v>0</v>
      </c>
      <c r="BID5" s="51">
        <f t="shared" si="24"/>
        <v>0</v>
      </c>
      <c r="BIE5" s="51">
        <f t="shared" si="24"/>
        <v>0</v>
      </c>
      <c r="BIF5" s="51">
        <f t="shared" si="24"/>
        <v>0</v>
      </c>
      <c r="BIG5" s="51">
        <f t="shared" si="24"/>
        <v>0</v>
      </c>
      <c r="BIH5" s="51">
        <f t="shared" si="24"/>
        <v>0</v>
      </c>
      <c r="BII5" s="51">
        <f t="shared" si="24"/>
        <v>0</v>
      </c>
      <c r="BIJ5" s="51">
        <f t="shared" si="24"/>
        <v>0</v>
      </c>
      <c r="BIK5" s="51">
        <f t="shared" si="24"/>
        <v>0</v>
      </c>
      <c r="BIL5" s="51">
        <f t="shared" si="24"/>
        <v>0</v>
      </c>
      <c r="BIM5" s="51">
        <f t="shared" si="24"/>
        <v>0</v>
      </c>
      <c r="BIN5" s="51">
        <f t="shared" si="24"/>
        <v>0</v>
      </c>
      <c r="BIO5" s="51">
        <f t="shared" si="24"/>
        <v>0</v>
      </c>
      <c r="BIP5" s="51">
        <f t="shared" si="24"/>
        <v>0</v>
      </c>
      <c r="BIQ5" s="51">
        <f t="shared" si="24"/>
        <v>0</v>
      </c>
      <c r="BIR5" s="51">
        <f t="shared" si="24"/>
        <v>0</v>
      </c>
      <c r="BIS5" s="51">
        <f t="shared" si="24"/>
        <v>0</v>
      </c>
      <c r="BIT5" s="51">
        <f t="shared" si="24"/>
        <v>0</v>
      </c>
      <c r="BIU5" s="51">
        <f t="shared" si="24"/>
        <v>0</v>
      </c>
      <c r="BIV5" s="51">
        <f t="shared" si="24"/>
        <v>0</v>
      </c>
      <c r="BIW5" s="51">
        <f t="shared" si="24"/>
        <v>0</v>
      </c>
      <c r="BIX5" s="51">
        <f t="shared" si="24"/>
        <v>0</v>
      </c>
      <c r="BIY5" s="51">
        <f t="shared" si="24"/>
        <v>0</v>
      </c>
      <c r="BIZ5" s="51">
        <f t="shared" si="24"/>
        <v>0</v>
      </c>
      <c r="BJA5" s="51">
        <f t="shared" si="24"/>
        <v>0</v>
      </c>
      <c r="BJB5" s="51">
        <f t="shared" si="24"/>
        <v>0</v>
      </c>
      <c r="BJC5" s="51">
        <f t="shared" si="24"/>
        <v>0</v>
      </c>
      <c r="BJD5" s="51">
        <f t="shared" si="24"/>
        <v>0</v>
      </c>
      <c r="BJE5" s="51">
        <f t="shared" si="24"/>
        <v>0</v>
      </c>
      <c r="BJF5" s="51">
        <f t="shared" si="24"/>
        <v>0</v>
      </c>
      <c r="BJG5" s="51">
        <f t="shared" si="24"/>
        <v>0</v>
      </c>
      <c r="BJH5" s="51">
        <f t="shared" si="24"/>
        <v>0</v>
      </c>
      <c r="BJI5" s="51">
        <f t="shared" si="24"/>
        <v>0</v>
      </c>
      <c r="BJJ5" s="51">
        <f t="shared" si="24"/>
        <v>0</v>
      </c>
      <c r="BJK5" s="51">
        <f t="shared" si="24"/>
        <v>0</v>
      </c>
      <c r="BJL5" s="51">
        <f t="shared" si="24"/>
        <v>0</v>
      </c>
      <c r="BJM5" s="51">
        <f t="shared" si="24"/>
        <v>0</v>
      </c>
      <c r="BJN5" s="51">
        <f t="shared" si="24"/>
        <v>0</v>
      </c>
      <c r="BJO5" s="51">
        <f t="shared" si="24"/>
        <v>0</v>
      </c>
      <c r="BJP5" s="51">
        <f t="shared" si="24"/>
        <v>0</v>
      </c>
      <c r="BJQ5" s="51">
        <f t="shared" si="24"/>
        <v>0</v>
      </c>
      <c r="BJR5" s="51">
        <f t="shared" si="24"/>
        <v>0</v>
      </c>
      <c r="BJS5" s="51">
        <f t="shared" si="24"/>
        <v>0</v>
      </c>
      <c r="BJT5" s="51">
        <f t="shared" si="24"/>
        <v>0</v>
      </c>
      <c r="BJU5" s="51">
        <f t="shared" si="24"/>
        <v>0</v>
      </c>
      <c r="BJV5" s="51">
        <f t="shared" si="24"/>
        <v>0</v>
      </c>
      <c r="BJW5" s="51">
        <f t="shared" si="24"/>
        <v>0</v>
      </c>
      <c r="BJX5" s="51">
        <f t="shared" si="24"/>
        <v>0</v>
      </c>
      <c r="BJY5" s="51">
        <f t="shared" si="24"/>
        <v>0</v>
      </c>
      <c r="BJZ5" s="51">
        <f t="shared" si="24"/>
        <v>0</v>
      </c>
      <c r="BKA5" s="51">
        <f t="shared" si="24"/>
        <v>0</v>
      </c>
      <c r="BKB5" s="51">
        <f t="shared" si="24"/>
        <v>0</v>
      </c>
      <c r="BKC5" s="51">
        <f t="shared" si="24"/>
        <v>0</v>
      </c>
      <c r="BKD5" s="51">
        <f t="shared" si="24"/>
        <v>0</v>
      </c>
      <c r="BKE5" s="51">
        <f t="shared" si="24"/>
        <v>0</v>
      </c>
      <c r="BKF5" s="51">
        <f t="shared" si="24"/>
        <v>0</v>
      </c>
      <c r="BKG5" s="51">
        <f t="shared" si="24"/>
        <v>0</v>
      </c>
      <c r="BKH5" s="51">
        <f t="shared" si="24"/>
        <v>0</v>
      </c>
      <c r="BKI5" s="51">
        <f t="shared" si="24"/>
        <v>0</v>
      </c>
      <c r="BKJ5" s="51">
        <f t="shared" ref="BKJ5:BMU5" si="25">BKJ6+DSG15</f>
        <v>0</v>
      </c>
      <c r="BKK5" s="51">
        <f t="shared" si="25"/>
        <v>0</v>
      </c>
      <c r="BKL5" s="51">
        <f t="shared" si="25"/>
        <v>0</v>
      </c>
      <c r="BKM5" s="51">
        <f t="shared" si="25"/>
        <v>0</v>
      </c>
      <c r="BKN5" s="51">
        <f t="shared" si="25"/>
        <v>0</v>
      </c>
      <c r="BKO5" s="51">
        <f t="shared" si="25"/>
        <v>0</v>
      </c>
      <c r="BKP5" s="51">
        <f t="shared" si="25"/>
        <v>0</v>
      </c>
      <c r="BKQ5" s="51">
        <f t="shared" si="25"/>
        <v>0</v>
      </c>
      <c r="BKR5" s="51">
        <f t="shared" si="25"/>
        <v>0</v>
      </c>
      <c r="BKS5" s="51">
        <f t="shared" si="25"/>
        <v>0</v>
      </c>
      <c r="BKT5" s="51">
        <f t="shared" si="25"/>
        <v>0</v>
      </c>
      <c r="BKU5" s="51">
        <f t="shared" si="25"/>
        <v>0</v>
      </c>
      <c r="BKV5" s="51">
        <f t="shared" si="25"/>
        <v>0</v>
      </c>
      <c r="BKW5" s="51">
        <f t="shared" si="25"/>
        <v>0</v>
      </c>
      <c r="BKX5" s="51">
        <f t="shared" si="25"/>
        <v>0</v>
      </c>
      <c r="BKY5" s="51">
        <f t="shared" si="25"/>
        <v>0</v>
      </c>
      <c r="BKZ5" s="51">
        <f t="shared" si="25"/>
        <v>0</v>
      </c>
      <c r="BLA5" s="51">
        <f t="shared" si="25"/>
        <v>0</v>
      </c>
      <c r="BLB5" s="51">
        <f t="shared" si="25"/>
        <v>0</v>
      </c>
      <c r="BLC5" s="51">
        <f t="shared" si="25"/>
        <v>0</v>
      </c>
      <c r="BLD5" s="51">
        <f t="shared" si="25"/>
        <v>0</v>
      </c>
      <c r="BLE5" s="51">
        <f t="shared" si="25"/>
        <v>0</v>
      </c>
      <c r="BLF5" s="51">
        <f t="shared" si="25"/>
        <v>0</v>
      </c>
      <c r="BLG5" s="51">
        <f t="shared" si="25"/>
        <v>0</v>
      </c>
      <c r="BLH5" s="51">
        <f t="shared" si="25"/>
        <v>0</v>
      </c>
      <c r="BLI5" s="51">
        <f t="shared" si="25"/>
        <v>0</v>
      </c>
      <c r="BLJ5" s="51">
        <f t="shared" si="25"/>
        <v>0</v>
      </c>
      <c r="BLK5" s="51">
        <f t="shared" si="25"/>
        <v>0</v>
      </c>
      <c r="BLL5" s="51">
        <f t="shared" si="25"/>
        <v>0</v>
      </c>
      <c r="BLM5" s="51">
        <f t="shared" si="25"/>
        <v>0</v>
      </c>
      <c r="BLN5" s="51">
        <f t="shared" si="25"/>
        <v>0</v>
      </c>
      <c r="BLO5" s="51">
        <f t="shared" si="25"/>
        <v>0</v>
      </c>
      <c r="BLP5" s="51">
        <f t="shared" si="25"/>
        <v>0</v>
      </c>
      <c r="BLQ5" s="51">
        <f t="shared" si="25"/>
        <v>0</v>
      </c>
      <c r="BLR5" s="51">
        <f t="shared" si="25"/>
        <v>0</v>
      </c>
      <c r="BLS5" s="51">
        <f t="shared" si="25"/>
        <v>0</v>
      </c>
      <c r="BLT5" s="51">
        <f t="shared" si="25"/>
        <v>0</v>
      </c>
      <c r="BLU5" s="51">
        <f t="shared" si="25"/>
        <v>0</v>
      </c>
      <c r="BLV5" s="51">
        <f t="shared" si="25"/>
        <v>0</v>
      </c>
      <c r="BLW5" s="51">
        <f t="shared" si="25"/>
        <v>0</v>
      </c>
      <c r="BLX5" s="51">
        <f t="shared" si="25"/>
        <v>0</v>
      </c>
      <c r="BLY5" s="51">
        <f t="shared" si="25"/>
        <v>0</v>
      </c>
      <c r="BLZ5" s="51">
        <f t="shared" si="25"/>
        <v>0</v>
      </c>
      <c r="BMA5" s="51">
        <f t="shared" si="25"/>
        <v>0</v>
      </c>
      <c r="BMB5" s="51">
        <f t="shared" si="25"/>
        <v>0</v>
      </c>
      <c r="BMC5" s="51">
        <f t="shared" si="25"/>
        <v>0</v>
      </c>
      <c r="BMD5" s="51">
        <f t="shared" si="25"/>
        <v>0</v>
      </c>
      <c r="BME5" s="51">
        <f t="shared" si="25"/>
        <v>0</v>
      </c>
      <c r="BMF5" s="51">
        <f t="shared" si="25"/>
        <v>0</v>
      </c>
      <c r="BMG5" s="51">
        <f t="shared" si="25"/>
        <v>0</v>
      </c>
      <c r="BMH5" s="51">
        <f t="shared" si="25"/>
        <v>0</v>
      </c>
      <c r="BMI5" s="51">
        <f t="shared" si="25"/>
        <v>0</v>
      </c>
      <c r="BMJ5" s="51">
        <f t="shared" si="25"/>
        <v>0</v>
      </c>
      <c r="BMK5" s="51">
        <f t="shared" si="25"/>
        <v>0</v>
      </c>
      <c r="BML5" s="51">
        <f t="shared" si="25"/>
        <v>0</v>
      </c>
      <c r="BMM5" s="51">
        <f t="shared" si="25"/>
        <v>0</v>
      </c>
      <c r="BMN5" s="51">
        <f t="shared" si="25"/>
        <v>0</v>
      </c>
      <c r="BMO5" s="51">
        <f t="shared" si="25"/>
        <v>0</v>
      </c>
      <c r="BMP5" s="51">
        <f t="shared" si="25"/>
        <v>0</v>
      </c>
      <c r="BMQ5" s="51">
        <f t="shared" si="25"/>
        <v>0</v>
      </c>
      <c r="BMR5" s="51">
        <f t="shared" si="25"/>
        <v>0</v>
      </c>
      <c r="BMS5" s="51">
        <f t="shared" si="25"/>
        <v>0</v>
      </c>
      <c r="BMT5" s="51">
        <f t="shared" si="25"/>
        <v>0</v>
      </c>
      <c r="BMU5" s="51">
        <f t="shared" si="25"/>
        <v>0</v>
      </c>
      <c r="BMV5" s="51">
        <f t="shared" ref="BMV5:BPG5" si="26">BMV6+DUS15</f>
        <v>0</v>
      </c>
      <c r="BMW5" s="51">
        <f t="shared" si="26"/>
        <v>0</v>
      </c>
      <c r="BMX5" s="51">
        <f t="shared" si="26"/>
        <v>0</v>
      </c>
      <c r="BMY5" s="51">
        <f t="shared" si="26"/>
        <v>0</v>
      </c>
      <c r="BMZ5" s="51">
        <f t="shared" si="26"/>
        <v>0</v>
      </c>
      <c r="BNA5" s="51">
        <f t="shared" si="26"/>
        <v>0</v>
      </c>
      <c r="BNB5" s="51">
        <f t="shared" si="26"/>
        <v>0</v>
      </c>
      <c r="BNC5" s="51">
        <f t="shared" si="26"/>
        <v>0</v>
      </c>
      <c r="BND5" s="51">
        <f t="shared" si="26"/>
        <v>0</v>
      </c>
      <c r="BNE5" s="51">
        <f t="shared" si="26"/>
        <v>0</v>
      </c>
      <c r="BNF5" s="51">
        <f t="shared" si="26"/>
        <v>0</v>
      </c>
      <c r="BNG5" s="51">
        <f t="shared" si="26"/>
        <v>0</v>
      </c>
      <c r="BNH5" s="51">
        <f t="shared" si="26"/>
        <v>0</v>
      </c>
      <c r="BNI5" s="51">
        <f t="shared" si="26"/>
        <v>0</v>
      </c>
      <c r="BNJ5" s="51">
        <f t="shared" si="26"/>
        <v>0</v>
      </c>
      <c r="BNK5" s="51">
        <f t="shared" si="26"/>
        <v>0</v>
      </c>
      <c r="BNL5" s="51">
        <f t="shared" si="26"/>
        <v>0</v>
      </c>
      <c r="BNM5" s="51">
        <f t="shared" si="26"/>
        <v>0</v>
      </c>
      <c r="BNN5" s="51">
        <f t="shared" si="26"/>
        <v>0</v>
      </c>
      <c r="BNO5" s="51">
        <f t="shared" si="26"/>
        <v>0</v>
      </c>
      <c r="BNP5" s="51">
        <f t="shared" si="26"/>
        <v>0</v>
      </c>
      <c r="BNQ5" s="51">
        <f t="shared" si="26"/>
        <v>0</v>
      </c>
      <c r="BNR5" s="51">
        <f t="shared" si="26"/>
        <v>0</v>
      </c>
      <c r="BNS5" s="51">
        <f t="shared" si="26"/>
        <v>0</v>
      </c>
      <c r="BNT5" s="51">
        <f t="shared" si="26"/>
        <v>0</v>
      </c>
      <c r="BNU5" s="51">
        <f t="shared" si="26"/>
        <v>0</v>
      </c>
      <c r="BNV5" s="51">
        <f t="shared" si="26"/>
        <v>0</v>
      </c>
      <c r="BNW5" s="51">
        <f t="shared" si="26"/>
        <v>0</v>
      </c>
      <c r="BNX5" s="51">
        <f t="shared" si="26"/>
        <v>0</v>
      </c>
      <c r="BNY5" s="51">
        <f t="shared" si="26"/>
        <v>0</v>
      </c>
      <c r="BNZ5" s="51">
        <f t="shared" si="26"/>
        <v>0</v>
      </c>
      <c r="BOA5" s="51">
        <f t="shared" si="26"/>
        <v>0</v>
      </c>
      <c r="BOB5" s="51">
        <f t="shared" si="26"/>
        <v>0</v>
      </c>
      <c r="BOC5" s="51">
        <f t="shared" si="26"/>
        <v>0</v>
      </c>
      <c r="BOD5" s="51">
        <f t="shared" si="26"/>
        <v>0</v>
      </c>
      <c r="BOE5" s="51">
        <f t="shared" si="26"/>
        <v>0</v>
      </c>
      <c r="BOF5" s="51">
        <f t="shared" si="26"/>
        <v>0</v>
      </c>
      <c r="BOG5" s="51">
        <f t="shared" si="26"/>
        <v>0</v>
      </c>
      <c r="BOH5" s="51">
        <f t="shared" si="26"/>
        <v>0</v>
      </c>
      <c r="BOI5" s="51">
        <f t="shared" si="26"/>
        <v>0</v>
      </c>
      <c r="BOJ5" s="51">
        <f t="shared" si="26"/>
        <v>0</v>
      </c>
      <c r="BOK5" s="51">
        <f t="shared" si="26"/>
        <v>0</v>
      </c>
      <c r="BOL5" s="51">
        <f t="shared" si="26"/>
        <v>0</v>
      </c>
      <c r="BOM5" s="51">
        <f t="shared" si="26"/>
        <v>0</v>
      </c>
      <c r="BON5" s="51">
        <f t="shared" si="26"/>
        <v>0</v>
      </c>
      <c r="BOO5" s="51">
        <f t="shared" si="26"/>
        <v>0</v>
      </c>
      <c r="BOP5" s="51">
        <f t="shared" si="26"/>
        <v>0</v>
      </c>
      <c r="BOQ5" s="51">
        <f t="shared" si="26"/>
        <v>0</v>
      </c>
      <c r="BOR5" s="51">
        <f t="shared" si="26"/>
        <v>0</v>
      </c>
      <c r="BOS5" s="51">
        <f t="shared" si="26"/>
        <v>0</v>
      </c>
      <c r="BOT5" s="51">
        <f t="shared" si="26"/>
        <v>0</v>
      </c>
      <c r="BOU5" s="51">
        <f t="shared" si="26"/>
        <v>0</v>
      </c>
      <c r="BOV5" s="51">
        <f t="shared" si="26"/>
        <v>0</v>
      </c>
      <c r="BOW5" s="51">
        <f t="shared" si="26"/>
        <v>0</v>
      </c>
      <c r="BOX5" s="51">
        <f t="shared" si="26"/>
        <v>0</v>
      </c>
      <c r="BOY5" s="51">
        <f t="shared" si="26"/>
        <v>0</v>
      </c>
      <c r="BOZ5" s="51">
        <f t="shared" si="26"/>
        <v>0</v>
      </c>
      <c r="BPA5" s="51">
        <f t="shared" si="26"/>
        <v>0</v>
      </c>
      <c r="BPB5" s="51">
        <f t="shared" si="26"/>
        <v>0</v>
      </c>
      <c r="BPC5" s="51">
        <f t="shared" si="26"/>
        <v>0</v>
      </c>
      <c r="BPD5" s="51">
        <f t="shared" si="26"/>
        <v>0</v>
      </c>
      <c r="BPE5" s="51">
        <f t="shared" si="26"/>
        <v>0</v>
      </c>
      <c r="BPF5" s="51">
        <f t="shared" si="26"/>
        <v>0</v>
      </c>
      <c r="BPG5" s="51">
        <f t="shared" si="26"/>
        <v>0</v>
      </c>
      <c r="BPH5" s="51">
        <f t="shared" ref="BPH5:BRS5" si="27">BPH6+DXE15</f>
        <v>0</v>
      </c>
      <c r="BPI5" s="51">
        <f t="shared" si="27"/>
        <v>0</v>
      </c>
      <c r="BPJ5" s="51">
        <f t="shared" si="27"/>
        <v>0</v>
      </c>
      <c r="BPK5" s="51">
        <f t="shared" si="27"/>
        <v>0</v>
      </c>
      <c r="BPL5" s="51">
        <f t="shared" si="27"/>
        <v>0</v>
      </c>
      <c r="BPM5" s="51">
        <f t="shared" si="27"/>
        <v>0</v>
      </c>
      <c r="BPN5" s="51">
        <f t="shared" si="27"/>
        <v>0</v>
      </c>
      <c r="BPO5" s="51">
        <f t="shared" si="27"/>
        <v>0</v>
      </c>
      <c r="BPP5" s="51">
        <f t="shared" si="27"/>
        <v>0</v>
      </c>
      <c r="BPQ5" s="51">
        <f t="shared" si="27"/>
        <v>0</v>
      </c>
      <c r="BPR5" s="51">
        <f t="shared" si="27"/>
        <v>0</v>
      </c>
      <c r="BPS5" s="51">
        <f t="shared" si="27"/>
        <v>0</v>
      </c>
      <c r="BPT5" s="51">
        <f t="shared" si="27"/>
        <v>0</v>
      </c>
      <c r="BPU5" s="51">
        <f t="shared" si="27"/>
        <v>0</v>
      </c>
      <c r="BPV5" s="51">
        <f t="shared" si="27"/>
        <v>0</v>
      </c>
      <c r="BPW5" s="51">
        <f t="shared" si="27"/>
        <v>0</v>
      </c>
      <c r="BPX5" s="51">
        <f t="shared" si="27"/>
        <v>0</v>
      </c>
      <c r="BPY5" s="51">
        <f t="shared" si="27"/>
        <v>0</v>
      </c>
      <c r="BPZ5" s="51">
        <f t="shared" si="27"/>
        <v>0</v>
      </c>
      <c r="BQA5" s="51">
        <f t="shared" si="27"/>
        <v>0</v>
      </c>
      <c r="BQB5" s="51">
        <f t="shared" si="27"/>
        <v>0</v>
      </c>
      <c r="BQC5" s="51">
        <f t="shared" si="27"/>
        <v>0</v>
      </c>
      <c r="BQD5" s="51">
        <f t="shared" si="27"/>
        <v>0</v>
      </c>
      <c r="BQE5" s="51">
        <f t="shared" si="27"/>
        <v>0</v>
      </c>
      <c r="BQF5" s="51">
        <f t="shared" si="27"/>
        <v>0</v>
      </c>
      <c r="BQG5" s="51">
        <f t="shared" si="27"/>
        <v>0</v>
      </c>
      <c r="BQH5" s="51">
        <f t="shared" si="27"/>
        <v>0</v>
      </c>
      <c r="BQI5" s="51">
        <f t="shared" si="27"/>
        <v>0</v>
      </c>
      <c r="BQJ5" s="51">
        <f t="shared" si="27"/>
        <v>0</v>
      </c>
      <c r="BQK5" s="51">
        <f t="shared" si="27"/>
        <v>0</v>
      </c>
      <c r="BQL5" s="51">
        <f t="shared" si="27"/>
        <v>0</v>
      </c>
      <c r="BQM5" s="51">
        <f t="shared" si="27"/>
        <v>0</v>
      </c>
      <c r="BQN5" s="51">
        <f t="shared" si="27"/>
        <v>0</v>
      </c>
      <c r="BQO5" s="51">
        <f t="shared" si="27"/>
        <v>0</v>
      </c>
      <c r="BQP5" s="51">
        <f t="shared" si="27"/>
        <v>0</v>
      </c>
      <c r="BQQ5" s="51">
        <f t="shared" si="27"/>
        <v>0</v>
      </c>
      <c r="BQR5" s="51">
        <f t="shared" si="27"/>
        <v>0</v>
      </c>
      <c r="BQS5" s="51">
        <f t="shared" si="27"/>
        <v>0</v>
      </c>
      <c r="BQT5" s="51">
        <f t="shared" si="27"/>
        <v>0</v>
      </c>
      <c r="BQU5" s="51">
        <f t="shared" si="27"/>
        <v>0</v>
      </c>
      <c r="BQV5" s="51">
        <f t="shared" si="27"/>
        <v>0</v>
      </c>
      <c r="BQW5" s="51">
        <f t="shared" si="27"/>
        <v>0</v>
      </c>
      <c r="BQX5" s="51">
        <f t="shared" si="27"/>
        <v>0</v>
      </c>
      <c r="BQY5" s="51">
        <f t="shared" si="27"/>
        <v>0</v>
      </c>
      <c r="BQZ5" s="51">
        <f t="shared" si="27"/>
        <v>0</v>
      </c>
      <c r="BRA5" s="51">
        <f t="shared" si="27"/>
        <v>0</v>
      </c>
      <c r="BRB5" s="51">
        <f t="shared" si="27"/>
        <v>0</v>
      </c>
      <c r="BRC5" s="51">
        <f t="shared" si="27"/>
        <v>0</v>
      </c>
      <c r="BRD5" s="51">
        <f t="shared" si="27"/>
        <v>0</v>
      </c>
      <c r="BRE5" s="51">
        <f t="shared" si="27"/>
        <v>0</v>
      </c>
      <c r="BRF5" s="51">
        <f t="shared" si="27"/>
        <v>0</v>
      </c>
      <c r="BRG5" s="51">
        <f t="shared" si="27"/>
        <v>0</v>
      </c>
      <c r="BRH5" s="51">
        <f t="shared" si="27"/>
        <v>0</v>
      </c>
      <c r="BRI5" s="51">
        <f t="shared" si="27"/>
        <v>0</v>
      </c>
      <c r="BRJ5" s="51">
        <f t="shared" si="27"/>
        <v>0</v>
      </c>
      <c r="BRK5" s="51">
        <f t="shared" si="27"/>
        <v>0</v>
      </c>
      <c r="BRL5" s="51">
        <f t="shared" si="27"/>
        <v>0</v>
      </c>
      <c r="BRM5" s="51">
        <f t="shared" si="27"/>
        <v>0</v>
      </c>
      <c r="BRN5" s="51">
        <f t="shared" si="27"/>
        <v>0</v>
      </c>
      <c r="BRO5" s="51">
        <f t="shared" si="27"/>
        <v>0</v>
      </c>
      <c r="BRP5" s="51">
        <f t="shared" si="27"/>
        <v>0</v>
      </c>
      <c r="BRQ5" s="51">
        <f t="shared" si="27"/>
        <v>0</v>
      </c>
      <c r="BRR5" s="51">
        <f t="shared" si="27"/>
        <v>0</v>
      </c>
      <c r="BRS5" s="51">
        <f t="shared" si="27"/>
        <v>0</v>
      </c>
      <c r="BRT5" s="51">
        <f t="shared" ref="BRT5:BUE5" si="28">BRT6+DZQ15</f>
        <v>0</v>
      </c>
      <c r="BRU5" s="51">
        <f t="shared" si="28"/>
        <v>0</v>
      </c>
      <c r="BRV5" s="51">
        <f t="shared" si="28"/>
        <v>0</v>
      </c>
      <c r="BRW5" s="51">
        <f t="shared" si="28"/>
        <v>0</v>
      </c>
      <c r="BRX5" s="51">
        <f t="shared" si="28"/>
        <v>0</v>
      </c>
      <c r="BRY5" s="51">
        <f t="shared" si="28"/>
        <v>0</v>
      </c>
      <c r="BRZ5" s="51">
        <f t="shared" si="28"/>
        <v>0</v>
      </c>
      <c r="BSA5" s="51">
        <f t="shared" si="28"/>
        <v>0</v>
      </c>
      <c r="BSB5" s="51">
        <f t="shared" si="28"/>
        <v>0</v>
      </c>
      <c r="BSC5" s="51">
        <f t="shared" si="28"/>
        <v>0</v>
      </c>
      <c r="BSD5" s="51">
        <f t="shared" si="28"/>
        <v>0</v>
      </c>
      <c r="BSE5" s="51">
        <f t="shared" si="28"/>
        <v>0</v>
      </c>
      <c r="BSF5" s="51">
        <f t="shared" si="28"/>
        <v>0</v>
      </c>
      <c r="BSG5" s="51">
        <f t="shared" si="28"/>
        <v>0</v>
      </c>
      <c r="BSH5" s="51">
        <f t="shared" si="28"/>
        <v>0</v>
      </c>
      <c r="BSI5" s="51">
        <f t="shared" si="28"/>
        <v>0</v>
      </c>
      <c r="BSJ5" s="51">
        <f t="shared" si="28"/>
        <v>0</v>
      </c>
      <c r="BSK5" s="51">
        <f t="shared" si="28"/>
        <v>0</v>
      </c>
      <c r="BSL5" s="51">
        <f t="shared" si="28"/>
        <v>0</v>
      </c>
      <c r="BSM5" s="51">
        <f t="shared" si="28"/>
        <v>0</v>
      </c>
      <c r="BSN5" s="51">
        <f t="shared" si="28"/>
        <v>0</v>
      </c>
      <c r="BSO5" s="51">
        <f t="shared" si="28"/>
        <v>0</v>
      </c>
      <c r="BSP5" s="51">
        <f t="shared" si="28"/>
        <v>0</v>
      </c>
      <c r="BSQ5" s="51">
        <f t="shared" si="28"/>
        <v>0</v>
      </c>
      <c r="BSR5" s="51">
        <f t="shared" si="28"/>
        <v>0</v>
      </c>
      <c r="BSS5" s="51">
        <f t="shared" si="28"/>
        <v>0</v>
      </c>
      <c r="BST5" s="51">
        <f t="shared" si="28"/>
        <v>0</v>
      </c>
      <c r="BSU5" s="51">
        <f t="shared" si="28"/>
        <v>0</v>
      </c>
      <c r="BSV5" s="51">
        <f t="shared" si="28"/>
        <v>0</v>
      </c>
      <c r="BSW5" s="51">
        <f t="shared" si="28"/>
        <v>0</v>
      </c>
      <c r="BSX5" s="51">
        <f t="shared" si="28"/>
        <v>0</v>
      </c>
      <c r="BSY5" s="51">
        <f t="shared" si="28"/>
        <v>0</v>
      </c>
      <c r="BSZ5" s="51">
        <f t="shared" si="28"/>
        <v>0</v>
      </c>
      <c r="BTA5" s="51">
        <f t="shared" si="28"/>
        <v>0</v>
      </c>
      <c r="BTB5" s="51">
        <f t="shared" si="28"/>
        <v>0</v>
      </c>
      <c r="BTC5" s="51">
        <f t="shared" si="28"/>
        <v>0</v>
      </c>
      <c r="BTD5" s="51">
        <f t="shared" si="28"/>
        <v>0</v>
      </c>
      <c r="BTE5" s="51">
        <f t="shared" si="28"/>
        <v>0</v>
      </c>
      <c r="BTF5" s="51">
        <f t="shared" si="28"/>
        <v>0</v>
      </c>
      <c r="BTG5" s="51">
        <f t="shared" si="28"/>
        <v>0</v>
      </c>
      <c r="BTH5" s="51">
        <f t="shared" si="28"/>
        <v>0</v>
      </c>
      <c r="BTI5" s="51">
        <f t="shared" si="28"/>
        <v>0</v>
      </c>
      <c r="BTJ5" s="51">
        <f t="shared" si="28"/>
        <v>0</v>
      </c>
      <c r="BTK5" s="51">
        <f t="shared" si="28"/>
        <v>0</v>
      </c>
      <c r="BTL5" s="51">
        <f t="shared" si="28"/>
        <v>0</v>
      </c>
      <c r="BTM5" s="51">
        <f t="shared" si="28"/>
        <v>0</v>
      </c>
      <c r="BTN5" s="51">
        <f t="shared" si="28"/>
        <v>0</v>
      </c>
      <c r="BTO5" s="51">
        <f t="shared" si="28"/>
        <v>0</v>
      </c>
      <c r="BTP5" s="51">
        <f t="shared" si="28"/>
        <v>0</v>
      </c>
      <c r="BTQ5" s="51">
        <f t="shared" si="28"/>
        <v>0</v>
      </c>
      <c r="BTR5" s="51">
        <f t="shared" si="28"/>
        <v>0</v>
      </c>
      <c r="BTS5" s="51">
        <f t="shared" si="28"/>
        <v>0</v>
      </c>
      <c r="BTT5" s="51">
        <f t="shared" si="28"/>
        <v>0</v>
      </c>
      <c r="BTU5" s="51">
        <f t="shared" si="28"/>
        <v>0</v>
      </c>
      <c r="BTV5" s="51">
        <f t="shared" si="28"/>
        <v>0</v>
      </c>
      <c r="BTW5" s="51">
        <f t="shared" si="28"/>
        <v>0</v>
      </c>
      <c r="BTX5" s="51">
        <f t="shared" si="28"/>
        <v>0</v>
      </c>
      <c r="BTY5" s="51">
        <f t="shared" si="28"/>
        <v>0</v>
      </c>
      <c r="BTZ5" s="51">
        <f t="shared" si="28"/>
        <v>0</v>
      </c>
      <c r="BUA5" s="51">
        <f t="shared" si="28"/>
        <v>0</v>
      </c>
      <c r="BUB5" s="51">
        <f t="shared" si="28"/>
        <v>0</v>
      </c>
      <c r="BUC5" s="51">
        <f t="shared" si="28"/>
        <v>0</v>
      </c>
      <c r="BUD5" s="51">
        <f t="shared" si="28"/>
        <v>0</v>
      </c>
      <c r="BUE5" s="51">
        <f t="shared" si="28"/>
        <v>0</v>
      </c>
      <c r="BUF5" s="51">
        <f t="shared" ref="BUF5:BWQ5" si="29">BUF6+ECC15</f>
        <v>0</v>
      </c>
      <c r="BUG5" s="51">
        <f t="shared" si="29"/>
        <v>0</v>
      </c>
      <c r="BUH5" s="51">
        <f t="shared" si="29"/>
        <v>0</v>
      </c>
      <c r="BUI5" s="51">
        <f t="shared" si="29"/>
        <v>0</v>
      </c>
      <c r="BUJ5" s="51">
        <f t="shared" si="29"/>
        <v>0</v>
      </c>
      <c r="BUK5" s="51">
        <f t="shared" si="29"/>
        <v>0</v>
      </c>
      <c r="BUL5" s="51">
        <f t="shared" si="29"/>
        <v>0</v>
      </c>
      <c r="BUM5" s="51">
        <f t="shared" si="29"/>
        <v>0</v>
      </c>
      <c r="BUN5" s="51">
        <f t="shared" si="29"/>
        <v>0</v>
      </c>
      <c r="BUO5" s="51">
        <f t="shared" si="29"/>
        <v>0</v>
      </c>
      <c r="BUP5" s="51">
        <f t="shared" si="29"/>
        <v>0</v>
      </c>
      <c r="BUQ5" s="51">
        <f t="shared" si="29"/>
        <v>0</v>
      </c>
      <c r="BUR5" s="51">
        <f t="shared" si="29"/>
        <v>0</v>
      </c>
      <c r="BUS5" s="51">
        <f t="shared" si="29"/>
        <v>0</v>
      </c>
      <c r="BUT5" s="51">
        <f t="shared" si="29"/>
        <v>0</v>
      </c>
      <c r="BUU5" s="51">
        <f t="shared" si="29"/>
        <v>0</v>
      </c>
      <c r="BUV5" s="51">
        <f t="shared" si="29"/>
        <v>0</v>
      </c>
      <c r="BUW5" s="51">
        <f t="shared" si="29"/>
        <v>0</v>
      </c>
      <c r="BUX5" s="51">
        <f t="shared" si="29"/>
        <v>0</v>
      </c>
      <c r="BUY5" s="51">
        <f t="shared" si="29"/>
        <v>0</v>
      </c>
      <c r="BUZ5" s="51">
        <f t="shared" si="29"/>
        <v>0</v>
      </c>
      <c r="BVA5" s="51">
        <f t="shared" si="29"/>
        <v>0</v>
      </c>
      <c r="BVB5" s="51">
        <f t="shared" si="29"/>
        <v>0</v>
      </c>
      <c r="BVC5" s="51">
        <f t="shared" si="29"/>
        <v>0</v>
      </c>
      <c r="BVD5" s="51">
        <f t="shared" si="29"/>
        <v>0</v>
      </c>
      <c r="BVE5" s="51">
        <f t="shared" si="29"/>
        <v>0</v>
      </c>
      <c r="BVF5" s="51">
        <f t="shared" si="29"/>
        <v>0</v>
      </c>
      <c r="BVG5" s="51">
        <f t="shared" si="29"/>
        <v>0</v>
      </c>
      <c r="BVH5" s="51">
        <f t="shared" si="29"/>
        <v>0</v>
      </c>
      <c r="BVI5" s="51">
        <f t="shared" si="29"/>
        <v>0</v>
      </c>
      <c r="BVJ5" s="51">
        <f t="shared" si="29"/>
        <v>0</v>
      </c>
      <c r="BVK5" s="51">
        <f t="shared" si="29"/>
        <v>0</v>
      </c>
      <c r="BVL5" s="51">
        <f t="shared" si="29"/>
        <v>0</v>
      </c>
      <c r="BVM5" s="51">
        <f t="shared" si="29"/>
        <v>0</v>
      </c>
      <c r="BVN5" s="51">
        <f t="shared" si="29"/>
        <v>0</v>
      </c>
      <c r="BVO5" s="51">
        <f t="shared" si="29"/>
        <v>0</v>
      </c>
      <c r="BVP5" s="51">
        <f t="shared" si="29"/>
        <v>0</v>
      </c>
      <c r="BVQ5" s="51">
        <f t="shared" si="29"/>
        <v>0</v>
      </c>
      <c r="BVR5" s="51">
        <f t="shared" si="29"/>
        <v>0</v>
      </c>
      <c r="BVS5" s="51">
        <f t="shared" si="29"/>
        <v>0</v>
      </c>
      <c r="BVT5" s="51">
        <f t="shared" si="29"/>
        <v>0</v>
      </c>
      <c r="BVU5" s="51">
        <f t="shared" si="29"/>
        <v>0</v>
      </c>
      <c r="BVV5" s="51">
        <f t="shared" si="29"/>
        <v>0</v>
      </c>
      <c r="BVW5" s="51">
        <f t="shared" si="29"/>
        <v>0</v>
      </c>
      <c r="BVX5" s="51">
        <f t="shared" si="29"/>
        <v>0</v>
      </c>
      <c r="BVY5" s="51">
        <f t="shared" si="29"/>
        <v>0</v>
      </c>
      <c r="BVZ5" s="51">
        <f t="shared" si="29"/>
        <v>0</v>
      </c>
      <c r="BWA5" s="51">
        <f t="shared" si="29"/>
        <v>0</v>
      </c>
      <c r="BWB5" s="51">
        <f t="shared" si="29"/>
        <v>0</v>
      </c>
      <c r="BWC5" s="51">
        <f t="shared" si="29"/>
        <v>0</v>
      </c>
      <c r="BWD5" s="51">
        <f t="shared" si="29"/>
        <v>0</v>
      </c>
      <c r="BWE5" s="51">
        <f t="shared" si="29"/>
        <v>0</v>
      </c>
      <c r="BWF5" s="51">
        <f t="shared" si="29"/>
        <v>0</v>
      </c>
      <c r="BWG5" s="51">
        <f t="shared" si="29"/>
        <v>0</v>
      </c>
      <c r="BWH5" s="51">
        <f t="shared" si="29"/>
        <v>0</v>
      </c>
      <c r="BWI5" s="51">
        <f t="shared" si="29"/>
        <v>0</v>
      </c>
      <c r="BWJ5" s="51">
        <f t="shared" si="29"/>
        <v>0</v>
      </c>
      <c r="BWK5" s="51">
        <f t="shared" si="29"/>
        <v>0</v>
      </c>
      <c r="BWL5" s="51">
        <f t="shared" si="29"/>
        <v>0</v>
      </c>
      <c r="BWM5" s="51">
        <f t="shared" si="29"/>
        <v>0</v>
      </c>
      <c r="BWN5" s="51">
        <f t="shared" si="29"/>
        <v>0</v>
      </c>
      <c r="BWO5" s="51">
        <f t="shared" si="29"/>
        <v>0</v>
      </c>
      <c r="BWP5" s="51">
        <f t="shared" si="29"/>
        <v>0</v>
      </c>
      <c r="BWQ5" s="51">
        <f t="shared" si="29"/>
        <v>0</v>
      </c>
      <c r="BWR5" s="51">
        <f t="shared" ref="BWR5:BZC5" si="30">BWR6+EEO15</f>
        <v>0</v>
      </c>
      <c r="BWS5" s="51">
        <f t="shared" si="30"/>
        <v>0</v>
      </c>
      <c r="BWT5" s="51">
        <f t="shared" si="30"/>
        <v>0</v>
      </c>
      <c r="BWU5" s="51">
        <f t="shared" si="30"/>
        <v>0</v>
      </c>
      <c r="BWV5" s="51">
        <f t="shared" si="30"/>
        <v>0</v>
      </c>
      <c r="BWW5" s="51">
        <f t="shared" si="30"/>
        <v>0</v>
      </c>
      <c r="BWX5" s="51">
        <f t="shared" si="30"/>
        <v>0</v>
      </c>
      <c r="BWY5" s="51">
        <f t="shared" si="30"/>
        <v>0</v>
      </c>
      <c r="BWZ5" s="51">
        <f t="shared" si="30"/>
        <v>0</v>
      </c>
      <c r="BXA5" s="51">
        <f t="shared" si="30"/>
        <v>0</v>
      </c>
      <c r="BXB5" s="51">
        <f t="shared" si="30"/>
        <v>0</v>
      </c>
      <c r="BXC5" s="51">
        <f t="shared" si="30"/>
        <v>0</v>
      </c>
      <c r="BXD5" s="51">
        <f t="shared" si="30"/>
        <v>0</v>
      </c>
      <c r="BXE5" s="51">
        <f t="shared" si="30"/>
        <v>0</v>
      </c>
      <c r="BXF5" s="51">
        <f t="shared" si="30"/>
        <v>0</v>
      </c>
      <c r="BXG5" s="51">
        <f t="shared" si="30"/>
        <v>0</v>
      </c>
      <c r="BXH5" s="51">
        <f t="shared" si="30"/>
        <v>0</v>
      </c>
      <c r="BXI5" s="51">
        <f t="shared" si="30"/>
        <v>0</v>
      </c>
      <c r="BXJ5" s="51">
        <f t="shared" si="30"/>
        <v>0</v>
      </c>
      <c r="BXK5" s="51">
        <f t="shared" si="30"/>
        <v>0</v>
      </c>
      <c r="BXL5" s="51">
        <f t="shared" si="30"/>
        <v>0</v>
      </c>
      <c r="BXM5" s="51">
        <f t="shared" si="30"/>
        <v>0</v>
      </c>
      <c r="BXN5" s="51">
        <f t="shared" si="30"/>
        <v>0</v>
      </c>
      <c r="BXO5" s="51">
        <f t="shared" si="30"/>
        <v>0</v>
      </c>
      <c r="BXP5" s="51">
        <f t="shared" si="30"/>
        <v>0</v>
      </c>
      <c r="BXQ5" s="51">
        <f t="shared" si="30"/>
        <v>0</v>
      </c>
      <c r="BXR5" s="51">
        <f t="shared" si="30"/>
        <v>0</v>
      </c>
      <c r="BXS5" s="51">
        <f t="shared" si="30"/>
        <v>0</v>
      </c>
      <c r="BXT5" s="51">
        <f t="shared" si="30"/>
        <v>0</v>
      </c>
      <c r="BXU5" s="51">
        <f t="shared" si="30"/>
        <v>0</v>
      </c>
      <c r="BXV5" s="51">
        <f t="shared" si="30"/>
        <v>0</v>
      </c>
      <c r="BXW5" s="51">
        <f t="shared" si="30"/>
        <v>0</v>
      </c>
      <c r="BXX5" s="51">
        <f t="shared" si="30"/>
        <v>0</v>
      </c>
      <c r="BXY5" s="51">
        <f t="shared" si="30"/>
        <v>0</v>
      </c>
      <c r="BXZ5" s="51">
        <f t="shared" si="30"/>
        <v>0</v>
      </c>
      <c r="BYA5" s="51">
        <f t="shared" si="30"/>
        <v>0</v>
      </c>
      <c r="BYB5" s="51">
        <f t="shared" si="30"/>
        <v>0</v>
      </c>
      <c r="BYC5" s="51">
        <f t="shared" si="30"/>
        <v>0</v>
      </c>
      <c r="BYD5" s="51">
        <f t="shared" si="30"/>
        <v>0</v>
      </c>
      <c r="BYE5" s="51">
        <f t="shared" si="30"/>
        <v>0</v>
      </c>
      <c r="BYF5" s="51">
        <f t="shared" si="30"/>
        <v>0</v>
      </c>
      <c r="BYG5" s="51">
        <f t="shared" si="30"/>
        <v>0</v>
      </c>
      <c r="BYH5" s="51">
        <f t="shared" si="30"/>
        <v>0</v>
      </c>
      <c r="BYI5" s="51">
        <f t="shared" si="30"/>
        <v>0</v>
      </c>
      <c r="BYJ5" s="51">
        <f t="shared" si="30"/>
        <v>0</v>
      </c>
      <c r="BYK5" s="51">
        <f t="shared" si="30"/>
        <v>0</v>
      </c>
      <c r="BYL5" s="51">
        <f t="shared" si="30"/>
        <v>0</v>
      </c>
      <c r="BYM5" s="51">
        <f t="shared" si="30"/>
        <v>0</v>
      </c>
      <c r="BYN5" s="51">
        <f t="shared" si="30"/>
        <v>0</v>
      </c>
      <c r="BYO5" s="51">
        <f t="shared" si="30"/>
        <v>0</v>
      </c>
      <c r="BYP5" s="51">
        <f t="shared" si="30"/>
        <v>0</v>
      </c>
      <c r="BYQ5" s="51">
        <f t="shared" si="30"/>
        <v>0</v>
      </c>
      <c r="BYR5" s="51">
        <f t="shared" si="30"/>
        <v>0</v>
      </c>
      <c r="BYS5" s="51">
        <f t="shared" si="30"/>
        <v>0</v>
      </c>
      <c r="BYT5" s="51">
        <f t="shared" si="30"/>
        <v>0</v>
      </c>
      <c r="BYU5" s="51">
        <f t="shared" si="30"/>
        <v>0</v>
      </c>
      <c r="BYV5" s="51">
        <f t="shared" si="30"/>
        <v>0</v>
      </c>
      <c r="BYW5" s="51">
        <f t="shared" si="30"/>
        <v>0</v>
      </c>
      <c r="BYX5" s="51">
        <f t="shared" si="30"/>
        <v>0</v>
      </c>
      <c r="BYY5" s="51">
        <f t="shared" si="30"/>
        <v>0</v>
      </c>
      <c r="BYZ5" s="51">
        <f t="shared" si="30"/>
        <v>0</v>
      </c>
      <c r="BZA5" s="51">
        <f t="shared" si="30"/>
        <v>0</v>
      </c>
      <c r="BZB5" s="51">
        <f t="shared" si="30"/>
        <v>0</v>
      </c>
      <c r="BZC5" s="51">
        <f t="shared" si="30"/>
        <v>0</v>
      </c>
      <c r="BZD5" s="51">
        <f t="shared" ref="BZD5:CBO5" si="31">BZD6+EHA15</f>
        <v>0</v>
      </c>
      <c r="BZE5" s="51">
        <f t="shared" si="31"/>
        <v>0</v>
      </c>
      <c r="BZF5" s="51">
        <f t="shared" si="31"/>
        <v>0</v>
      </c>
      <c r="BZG5" s="51">
        <f t="shared" si="31"/>
        <v>0</v>
      </c>
      <c r="BZH5" s="51">
        <f t="shared" si="31"/>
        <v>0</v>
      </c>
      <c r="BZI5" s="51">
        <f t="shared" si="31"/>
        <v>0</v>
      </c>
      <c r="BZJ5" s="51">
        <f t="shared" si="31"/>
        <v>0</v>
      </c>
      <c r="BZK5" s="51">
        <f t="shared" si="31"/>
        <v>0</v>
      </c>
      <c r="BZL5" s="51">
        <f t="shared" si="31"/>
        <v>0</v>
      </c>
      <c r="BZM5" s="51">
        <f t="shared" si="31"/>
        <v>0</v>
      </c>
      <c r="BZN5" s="51">
        <f t="shared" si="31"/>
        <v>0</v>
      </c>
      <c r="BZO5" s="51">
        <f t="shared" si="31"/>
        <v>0</v>
      </c>
      <c r="BZP5" s="51">
        <f t="shared" si="31"/>
        <v>0</v>
      </c>
      <c r="BZQ5" s="51">
        <f t="shared" si="31"/>
        <v>0</v>
      </c>
      <c r="BZR5" s="51">
        <f t="shared" si="31"/>
        <v>0</v>
      </c>
      <c r="BZS5" s="51">
        <f t="shared" si="31"/>
        <v>0</v>
      </c>
      <c r="BZT5" s="51">
        <f t="shared" si="31"/>
        <v>0</v>
      </c>
      <c r="BZU5" s="51">
        <f t="shared" si="31"/>
        <v>0</v>
      </c>
      <c r="BZV5" s="51">
        <f t="shared" si="31"/>
        <v>0</v>
      </c>
      <c r="BZW5" s="51">
        <f t="shared" si="31"/>
        <v>0</v>
      </c>
      <c r="BZX5" s="51">
        <f t="shared" si="31"/>
        <v>0</v>
      </c>
      <c r="BZY5" s="51">
        <f t="shared" si="31"/>
        <v>0</v>
      </c>
      <c r="BZZ5" s="51">
        <f t="shared" si="31"/>
        <v>0</v>
      </c>
      <c r="CAA5" s="51">
        <f t="shared" si="31"/>
        <v>0</v>
      </c>
      <c r="CAB5" s="51">
        <f t="shared" si="31"/>
        <v>0</v>
      </c>
      <c r="CAC5" s="51">
        <f t="shared" si="31"/>
        <v>0</v>
      </c>
      <c r="CAD5" s="51">
        <f t="shared" si="31"/>
        <v>0</v>
      </c>
      <c r="CAE5" s="51">
        <f t="shared" si="31"/>
        <v>0</v>
      </c>
      <c r="CAF5" s="51">
        <f t="shared" si="31"/>
        <v>0</v>
      </c>
      <c r="CAG5" s="51">
        <f t="shared" si="31"/>
        <v>0</v>
      </c>
      <c r="CAH5" s="51">
        <f t="shared" si="31"/>
        <v>0</v>
      </c>
      <c r="CAI5" s="51">
        <f t="shared" si="31"/>
        <v>0</v>
      </c>
      <c r="CAJ5" s="51">
        <f t="shared" si="31"/>
        <v>0</v>
      </c>
      <c r="CAK5" s="51">
        <f t="shared" si="31"/>
        <v>0</v>
      </c>
      <c r="CAL5" s="51">
        <f t="shared" si="31"/>
        <v>0</v>
      </c>
      <c r="CAM5" s="51">
        <f t="shared" si="31"/>
        <v>0</v>
      </c>
      <c r="CAN5" s="51">
        <f t="shared" si="31"/>
        <v>0</v>
      </c>
      <c r="CAO5" s="51">
        <f t="shared" si="31"/>
        <v>0</v>
      </c>
      <c r="CAP5" s="51">
        <f t="shared" si="31"/>
        <v>0</v>
      </c>
      <c r="CAQ5" s="51">
        <f t="shared" si="31"/>
        <v>0</v>
      </c>
      <c r="CAR5" s="51">
        <f t="shared" si="31"/>
        <v>0</v>
      </c>
      <c r="CAS5" s="51">
        <f t="shared" si="31"/>
        <v>0</v>
      </c>
      <c r="CAT5" s="51">
        <f t="shared" si="31"/>
        <v>0</v>
      </c>
      <c r="CAU5" s="51">
        <f t="shared" si="31"/>
        <v>0</v>
      </c>
      <c r="CAV5" s="51">
        <f t="shared" si="31"/>
        <v>0</v>
      </c>
      <c r="CAW5" s="51">
        <f t="shared" si="31"/>
        <v>0</v>
      </c>
      <c r="CAX5" s="51">
        <f t="shared" si="31"/>
        <v>0</v>
      </c>
      <c r="CAY5" s="51">
        <f t="shared" si="31"/>
        <v>0</v>
      </c>
      <c r="CAZ5" s="51">
        <f t="shared" si="31"/>
        <v>0</v>
      </c>
      <c r="CBA5" s="51">
        <f t="shared" si="31"/>
        <v>0</v>
      </c>
      <c r="CBB5" s="51">
        <f t="shared" si="31"/>
        <v>0</v>
      </c>
      <c r="CBC5" s="51">
        <f t="shared" si="31"/>
        <v>0</v>
      </c>
      <c r="CBD5" s="51">
        <f t="shared" si="31"/>
        <v>0</v>
      </c>
      <c r="CBE5" s="51">
        <f t="shared" si="31"/>
        <v>0</v>
      </c>
      <c r="CBF5" s="51">
        <f t="shared" si="31"/>
        <v>0</v>
      </c>
      <c r="CBG5" s="51">
        <f t="shared" si="31"/>
        <v>0</v>
      </c>
      <c r="CBH5" s="51">
        <f t="shared" si="31"/>
        <v>0</v>
      </c>
      <c r="CBI5" s="51">
        <f t="shared" si="31"/>
        <v>0</v>
      </c>
      <c r="CBJ5" s="51">
        <f t="shared" si="31"/>
        <v>0</v>
      </c>
      <c r="CBK5" s="51">
        <f t="shared" si="31"/>
        <v>0</v>
      </c>
      <c r="CBL5" s="51">
        <f t="shared" si="31"/>
        <v>0</v>
      </c>
      <c r="CBM5" s="51">
        <f t="shared" si="31"/>
        <v>0</v>
      </c>
      <c r="CBN5" s="51">
        <f t="shared" si="31"/>
        <v>0</v>
      </c>
      <c r="CBO5" s="51">
        <f t="shared" si="31"/>
        <v>0</v>
      </c>
      <c r="CBP5" s="51">
        <f t="shared" ref="CBP5:CEA5" si="32">CBP6+EJM15</f>
        <v>0</v>
      </c>
      <c r="CBQ5" s="51">
        <f t="shared" si="32"/>
        <v>0</v>
      </c>
      <c r="CBR5" s="51">
        <f t="shared" si="32"/>
        <v>0</v>
      </c>
      <c r="CBS5" s="51">
        <f t="shared" si="32"/>
        <v>0</v>
      </c>
      <c r="CBT5" s="51">
        <f t="shared" si="32"/>
        <v>0</v>
      </c>
      <c r="CBU5" s="51">
        <f t="shared" si="32"/>
        <v>0</v>
      </c>
      <c r="CBV5" s="51">
        <f t="shared" si="32"/>
        <v>0</v>
      </c>
      <c r="CBW5" s="51">
        <f t="shared" si="32"/>
        <v>0</v>
      </c>
      <c r="CBX5" s="51">
        <f t="shared" si="32"/>
        <v>0</v>
      </c>
      <c r="CBY5" s="51">
        <f t="shared" si="32"/>
        <v>0</v>
      </c>
      <c r="CBZ5" s="51">
        <f t="shared" si="32"/>
        <v>0</v>
      </c>
      <c r="CCA5" s="51">
        <f t="shared" si="32"/>
        <v>0</v>
      </c>
      <c r="CCB5" s="51">
        <f t="shared" si="32"/>
        <v>0</v>
      </c>
      <c r="CCC5" s="51">
        <f t="shared" si="32"/>
        <v>0</v>
      </c>
      <c r="CCD5" s="51">
        <f t="shared" si="32"/>
        <v>0</v>
      </c>
      <c r="CCE5" s="51">
        <f t="shared" si="32"/>
        <v>0</v>
      </c>
      <c r="CCF5" s="51">
        <f t="shared" si="32"/>
        <v>0</v>
      </c>
      <c r="CCG5" s="51">
        <f t="shared" si="32"/>
        <v>0</v>
      </c>
      <c r="CCH5" s="51">
        <f t="shared" si="32"/>
        <v>0</v>
      </c>
      <c r="CCI5" s="51">
        <f t="shared" si="32"/>
        <v>0</v>
      </c>
      <c r="CCJ5" s="51">
        <f t="shared" si="32"/>
        <v>0</v>
      </c>
      <c r="CCK5" s="51">
        <f t="shared" si="32"/>
        <v>0</v>
      </c>
      <c r="CCL5" s="51">
        <f t="shared" si="32"/>
        <v>0</v>
      </c>
      <c r="CCM5" s="51">
        <f t="shared" si="32"/>
        <v>0</v>
      </c>
      <c r="CCN5" s="51">
        <f t="shared" si="32"/>
        <v>0</v>
      </c>
      <c r="CCO5" s="51">
        <f t="shared" si="32"/>
        <v>0</v>
      </c>
      <c r="CCP5" s="51">
        <f t="shared" si="32"/>
        <v>0</v>
      </c>
      <c r="CCQ5" s="51">
        <f t="shared" si="32"/>
        <v>0</v>
      </c>
      <c r="CCR5" s="51">
        <f t="shared" si="32"/>
        <v>0</v>
      </c>
      <c r="CCS5" s="51">
        <f t="shared" si="32"/>
        <v>0</v>
      </c>
      <c r="CCT5" s="51">
        <f t="shared" si="32"/>
        <v>0</v>
      </c>
      <c r="CCU5" s="51">
        <f t="shared" si="32"/>
        <v>0</v>
      </c>
      <c r="CCV5" s="51">
        <f t="shared" si="32"/>
        <v>0</v>
      </c>
      <c r="CCW5" s="51">
        <f t="shared" si="32"/>
        <v>0</v>
      </c>
      <c r="CCX5" s="51">
        <f t="shared" si="32"/>
        <v>0</v>
      </c>
      <c r="CCY5" s="51">
        <f t="shared" si="32"/>
        <v>0</v>
      </c>
      <c r="CCZ5" s="51">
        <f t="shared" si="32"/>
        <v>0</v>
      </c>
      <c r="CDA5" s="51">
        <f t="shared" si="32"/>
        <v>0</v>
      </c>
      <c r="CDB5" s="51">
        <f t="shared" si="32"/>
        <v>0</v>
      </c>
      <c r="CDC5" s="51">
        <f t="shared" si="32"/>
        <v>0</v>
      </c>
      <c r="CDD5" s="51">
        <f t="shared" si="32"/>
        <v>0</v>
      </c>
      <c r="CDE5" s="51">
        <f t="shared" si="32"/>
        <v>0</v>
      </c>
      <c r="CDF5" s="51">
        <f t="shared" si="32"/>
        <v>0</v>
      </c>
      <c r="CDG5" s="51">
        <f t="shared" si="32"/>
        <v>0</v>
      </c>
      <c r="CDH5" s="51">
        <f t="shared" si="32"/>
        <v>0</v>
      </c>
      <c r="CDI5" s="51">
        <f t="shared" si="32"/>
        <v>0</v>
      </c>
      <c r="CDJ5" s="51">
        <f t="shared" si="32"/>
        <v>0</v>
      </c>
      <c r="CDK5" s="51">
        <f t="shared" si="32"/>
        <v>0</v>
      </c>
      <c r="CDL5" s="51">
        <f t="shared" si="32"/>
        <v>0</v>
      </c>
      <c r="CDM5" s="51">
        <f t="shared" si="32"/>
        <v>0</v>
      </c>
      <c r="CDN5" s="51">
        <f t="shared" si="32"/>
        <v>0</v>
      </c>
      <c r="CDO5" s="51">
        <f t="shared" si="32"/>
        <v>0</v>
      </c>
      <c r="CDP5" s="51">
        <f t="shared" si="32"/>
        <v>0</v>
      </c>
      <c r="CDQ5" s="51">
        <f t="shared" si="32"/>
        <v>0</v>
      </c>
      <c r="CDR5" s="51">
        <f t="shared" si="32"/>
        <v>0</v>
      </c>
      <c r="CDS5" s="51">
        <f t="shared" si="32"/>
        <v>0</v>
      </c>
      <c r="CDT5" s="51">
        <f t="shared" si="32"/>
        <v>0</v>
      </c>
      <c r="CDU5" s="51">
        <f t="shared" si="32"/>
        <v>0</v>
      </c>
      <c r="CDV5" s="51">
        <f t="shared" si="32"/>
        <v>0</v>
      </c>
      <c r="CDW5" s="51">
        <f t="shared" si="32"/>
        <v>0</v>
      </c>
      <c r="CDX5" s="51">
        <f t="shared" si="32"/>
        <v>0</v>
      </c>
      <c r="CDY5" s="51">
        <f t="shared" si="32"/>
        <v>0</v>
      </c>
      <c r="CDZ5" s="51">
        <f t="shared" si="32"/>
        <v>0</v>
      </c>
      <c r="CEA5" s="51">
        <f t="shared" si="32"/>
        <v>0</v>
      </c>
      <c r="CEB5" s="51">
        <f t="shared" ref="CEB5:CGM5" si="33">CEB6+ELY15</f>
        <v>0</v>
      </c>
      <c r="CEC5" s="51">
        <f t="shared" si="33"/>
        <v>0</v>
      </c>
      <c r="CED5" s="51">
        <f t="shared" si="33"/>
        <v>0</v>
      </c>
      <c r="CEE5" s="51">
        <f t="shared" si="33"/>
        <v>0</v>
      </c>
      <c r="CEF5" s="51">
        <f t="shared" si="33"/>
        <v>0</v>
      </c>
      <c r="CEG5" s="51">
        <f t="shared" si="33"/>
        <v>0</v>
      </c>
      <c r="CEH5" s="51">
        <f t="shared" si="33"/>
        <v>0</v>
      </c>
      <c r="CEI5" s="51">
        <f t="shared" si="33"/>
        <v>0</v>
      </c>
      <c r="CEJ5" s="51">
        <f t="shared" si="33"/>
        <v>0</v>
      </c>
      <c r="CEK5" s="51">
        <f t="shared" si="33"/>
        <v>0</v>
      </c>
      <c r="CEL5" s="51">
        <f t="shared" si="33"/>
        <v>0</v>
      </c>
      <c r="CEM5" s="51">
        <f t="shared" si="33"/>
        <v>0</v>
      </c>
      <c r="CEN5" s="51">
        <f t="shared" si="33"/>
        <v>0</v>
      </c>
      <c r="CEO5" s="51">
        <f t="shared" si="33"/>
        <v>0</v>
      </c>
      <c r="CEP5" s="51">
        <f t="shared" si="33"/>
        <v>0</v>
      </c>
      <c r="CEQ5" s="51">
        <f t="shared" si="33"/>
        <v>0</v>
      </c>
      <c r="CER5" s="51">
        <f t="shared" si="33"/>
        <v>0</v>
      </c>
      <c r="CES5" s="51">
        <f t="shared" si="33"/>
        <v>0</v>
      </c>
      <c r="CET5" s="51">
        <f t="shared" si="33"/>
        <v>0</v>
      </c>
      <c r="CEU5" s="51">
        <f t="shared" si="33"/>
        <v>0</v>
      </c>
      <c r="CEV5" s="51">
        <f t="shared" si="33"/>
        <v>0</v>
      </c>
      <c r="CEW5" s="51">
        <f t="shared" si="33"/>
        <v>0</v>
      </c>
      <c r="CEX5" s="51">
        <f t="shared" si="33"/>
        <v>0</v>
      </c>
      <c r="CEY5" s="51">
        <f t="shared" si="33"/>
        <v>0</v>
      </c>
      <c r="CEZ5" s="51">
        <f t="shared" si="33"/>
        <v>0</v>
      </c>
      <c r="CFA5" s="51">
        <f t="shared" si="33"/>
        <v>0</v>
      </c>
      <c r="CFB5" s="51">
        <f t="shared" si="33"/>
        <v>0</v>
      </c>
      <c r="CFC5" s="51">
        <f t="shared" si="33"/>
        <v>0</v>
      </c>
      <c r="CFD5" s="51">
        <f t="shared" si="33"/>
        <v>0</v>
      </c>
      <c r="CFE5" s="51">
        <f t="shared" si="33"/>
        <v>0</v>
      </c>
      <c r="CFF5" s="51">
        <f t="shared" si="33"/>
        <v>0</v>
      </c>
      <c r="CFG5" s="51">
        <f t="shared" si="33"/>
        <v>0</v>
      </c>
      <c r="CFH5" s="51">
        <f t="shared" si="33"/>
        <v>0</v>
      </c>
      <c r="CFI5" s="51">
        <f t="shared" si="33"/>
        <v>0</v>
      </c>
      <c r="CFJ5" s="51">
        <f t="shared" si="33"/>
        <v>0</v>
      </c>
      <c r="CFK5" s="51">
        <f t="shared" si="33"/>
        <v>0</v>
      </c>
      <c r="CFL5" s="51">
        <f t="shared" si="33"/>
        <v>0</v>
      </c>
      <c r="CFM5" s="51">
        <f t="shared" si="33"/>
        <v>0</v>
      </c>
      <c r="CFN5" s="51">
        <f t="shared" si="33"/>
        <v>0</v>
      </c>
      <c r="CFO5" s="51">
        <f t="shared" si="33"/>
        <v>0</v>
      </c>
      <c r="CFP5" s="51">
        <f t="shared" si="33"/>
        <v>0</v>
      </c>
      <c r="CFQ5" s="51">
        <f t="shared" si="33"/>
        <v>0</v>
      </c>
      <c r="CFR5" s="51">
        <f t="shared" si="33"/>
        <v>0</v>
      </c>
      <c r="CFS5" s="51">
        <f t="shared" si="33"/>
        <v>0</v>
      </c>
      <c r="CFT5" s="51">
        <f t="shared" si="33"/>
        <v>0</v>
      </c>
      <c r="CFU5" s="51">
        <f t="shared" si="33"/>
        <v>0</v>
      </c>
      <c r="CFV5" s="51">
        <f t="shared" si="33"/>
        <v>0</v>
      </c>
      <c r="CFW5" s="51">
        <f t="shared" si="33"/>
        <v>0</v>
      </c>
      <c r="CFX5" s="51">
        <f t="shared" si="33"/>
        <v>0</v>
      </c>
      <c r="CFY5" s="51">
        <f t="shared" si="33"/>
        <v>0</v>
      </c>
      <c r="CFZ5" s="51">
        <f t="shared" si="33"/>
        <v>0</v>
      </c>
      <c r="CGA5" s="51">
        <f t="shared" si="33"/>
        <v>0</v>
      </c>
      <c r="CGB5" s="51">
        <f t="shared" si="33"/>
        <v>0</v>
      </c>
      <c r="CGC5" s="51">
        <f t="shared" si="33"/>
        <v>0</v>
      </c>
      <c r="CGD5" s="51">
        <f t="shared" si="33"/>
        <v>0</v>
      </c>
      <c r="CGE5" s="51">
        <f t="shared" si="33"/>
        <v>0</v>
      </c>
      <c r="CGF5" s="51">
        <f t="shared" si="33"/>
        <v>0</v>
      </c>
      <c r="CGG5" s="51">
        <f t="shared" si="33"/>
        <v>0</v>
      </c>
      <c r="CGH5" s="51">
        <f t="shared" si="33"/>
        <v>0</v>
      </c>
      <c r="CGI5" s="51">
        <f t="shared" si="33"/>
        <v>0</v>
      </c>
      <c r="CGJ5" s="51">
        <f t="shared" si="33"/>
        <v>0</v>
      </c>
      <c r="CGK5" s="51">
        <f t="shared" si="33"/>
        <v>0</v>
      </c>
      <c r="CGL5" s="51">
        <f t="shared" si="33"/>
        <v>0</v>
      </c>
      <c r="CGM5" s="51">
        <f t="shared" si="33"/>
        <v>0</v>
      </c>
      <c r="CGN5" s="51">
        <f t="shared" ref="CGN5:CIY5" si="34">CGN6+EOK15</f>
        <v>0</v>
      </c>
      <c r="CGO5" s="51">
        <f t="shared" si="34"/>
        <v>0</v>
      </c>
      <c r="CGP5" s="51">
        <f t="shared" si="34"/>
        <v>0</v>
      </c>
      <c r="CGQ5" s="51">
        <f t="shared" si="34"/>
        <v>0</v>
      </c>
      <c r="CGR5" s="51">
        <f t="shared" si="34"/>
        <v>0</v>
      </c>
      <c r="CGS5" s="51">
        <f t="shared" si="34"/>
        <v>0</v>
      </c>
      <c r="CGT5" s="51">
        <f t="shared" si="34"/>
        <v>0</v>
      </c>
      <c r="CGU5" s="51">
        <f t="shared" si="34"/>
        <v>0</v>
      </c>
      <c r="CGV5" s="51">
        <f t="shared" si="34"/>
        <v>0</v>
      </c>
      <c r="CGW5" s="51">
        <f t="shared" si="34"/>
        <v>0</v>
      </c>
      <c r="CGX5" s="51">
        <f t="shared" si="34"/>
        <v>0</v>
      </c>
      <c r="CGY5" s="51">
        <f t="shared" si="34"/>
        <v>0</v>
      </c>
      <c r="CGZ5" s="51">
        <f t="shared" si="34"/>
        <v>0</v>
      </c>
      <c r="CHA5" s="51">
        <f t="shared" si="34"/>
        <v>0</v>
      </c>
      <c r="CHB5" s="51">
        <f t="shared" si="34"/>
        <v>0</v>
      </c>
      <c r="CHC5" s="51">
        <f t="shared" si="34"/>
        <v>0</v>
      </c>
      <c r="CHD5" s="51">
        <f t="shared" si="34"/>
        <v>0</v>
      </c>
      <c r="CHE5" s="51">
        <f t="shared" si="34"/>
        <v>0</v>
      </c>
      <c r="CHF5" s="51">
        <f t="shared" si="34"/>
        <v>0</v>
      </c>
      <c r="CHG5" s="51">
        <f t="shared" si="34"/>
        <v>0</v>
      </c>
      <c r="CHH5" s="51">
        <f t="shared" si="34"/>
        <v>0</v>
      </c>
      <c r="CHI5" s="51">
        <f t="shared" si="34"/>
        <v>0</v>
      </c>
      <c r="CHJ5" s="51">
        <f t="shared" si="34"/>
        <v>0</v>
      </c>
      <c r="CHK5" s="51">
        <f t="shared" si="34"/>
        <v>0</v>
      </c>
      <c r="CHL5" s="51">
        <f t="shared" si="34"/>
        <v>0</v>
      </c>
      <c r="CHM5" s="51">
        <f t="shared" si="34"/>
        <v>0</v>
      </c>
      <c r="CHN5" s="51">
        <f t="shared" si="34"/>
        <v>0</v>
      </c>
      <c r="CHO5" s="51">
        <f t="shared" si="34"/>
        <v>0</v>
      </c>
      <c r="CHP5" s="51">
        <f t="shared" si="34"/>
        <v>0</v>
      </c>
      <c r="CHQ5" s="51">
        <f t="shared" si="34"/>
        <v>0</v>
      </c>
      <c r="CHR5" s="51">
        <f t="shared" si="34"/>
        <v>0</v>
      </c>
      <c r="CHS5" s="51">
        <f t="shared" si="34"/>
        <v>0</v>
      </c>
      <c r="CHT5" s="51">
        <f t="shared" si="34"/>
        <v>0</v>
      </c>
      <c r="CHU5" s="51">
        <f t="shared" si="34"/>
        <v>0</v>
      </c>
      <c r="CHV5" s="51">
        <f t="shared" si="34"/>
        <v>0</v>
      </c>
      <c r="CHW5" s="51">
        <f t="shared" si="34"/>
        <v>0</v>
      </c>
      <c r="CHX5" s="51">
        <f t="shared" si="34"/>
        <v>0</v>
      </c>
      <c r="CHY5" s="51">
        <f t="shared" si="34"/>
        <v>0</v>
      </c>
      <c r="CHZ5" s="51">
        <f t="shared" si="34"/>
        <v>0</v>
      </c>
      <c r="CIA5" s="51">
        <f t="shared" si="34"/>
        <v>0</v>
      </c>
      <c r="CIB5" s="51">
        <f t="shared" si="34"/>
        <v>0</v>
      </c>
      <c r="CIC5" s="51">
        <f t="shared" si="34"/>
        <v>0</v>
      </c>
      <c r="CID5" s="51">
        <f t="shared" si="34"/>
        <v>0</v>
      </c>
      <c r="CIE5" s="51">
        <f t="shared" si="34"/>
        <v>0</v>
      </c>
      <c r="CIF5" s="51">
        <f t="shared" si="34"/>
        <v>0</v>
      </c>
      <c r="CIG5" s="51">
        <f t="shared" si="34"/>
        <v>0</v>
      </c>
      <c r="CIH5" s="51">
        <f t="shared" si="34"/>
        <v>0</v>
      </c>
      <c r="CII5" s="51">
        <f t="shared" si="34"/>
        <v>0</v>
      </c>
      <c r="CIJ5" s="51">
        <f t="shared" si="34"/>
        <v>0</v>
      </c>
      <c r="CIK5" s="51">
        <f t="shared" si="34"/>
        <v>0</v>
      </c>
      <c r="CIL5" s="51">
        <f t="shared" si="34"/>
        <v>0</v>
      </c>
      <c r="CIM5" s="51">
        <f t="shared" si="34"/>
        <v>0</v>
      </c>
      <c r="CIN5" s="51">
        <f t="shared" si="34"/>
        <v>0</v>
      </c>
      <c r="CIO5" s="51">
        <f t="shared" si="34"/>
        <v>0</v>
      </c>
      <c r="CIP5" s="51">
        <f t="shared" si="34"/>
        <v>0</v>
      </c>
      <c r="CIQ5" s="51">
        <f t="shared" si="34"/>
        <v>0</v>
      </c>
      <c r="CIR5" s="51">
        <f t="shared" si="34"/>
        <v>0</v>
      </c>
      <c r="CIS5" s="51">
        <f t="shared" si="34"/>
        <v>0</v>
      </c>
      <c r="CIT5" s="51">
        <f t="shared" si="34"/>
        <v>0</v>
      </c>
      <c r="CIU5" s="51">
        <f t="shared" si="34"/>
        <v>0</v>
      </c>
      <c r="CIV5" s="51">
        <f t="shared" si="34"/>
        <v>0</v>
      </c>
      <c r="CIW5" s="51">
        <f t="shared" si="34"/>
        <v>0</v>
      </c>
      <c r="CIX5" s="51">
        <f t="shared" si="34"/>
        <v>0</v>
      </c>
      <c r="CIY5" s="51">
        <f t="shared" si="34"/>
        <v>0</v>
      </c>
      <c r="CIZ5" s="51">
        <f t="shared" ref="CIZ5:CLK5" si="35">CIZ6+EQW15</f>
        <v>0</v>
      </c>
      <c r="CJA5" s="51">
        <f t="shared" si="35"/>
        <v>0</v>
      </c>
      <c r="CJB5" s="51">
        <f t="shared" si="35"/>
        <v>0</v>
      </c>
      <c r="CJC5" s="51">
        <f t="shared" si="35"/>
        <v>0</v>
      </c>
      <c r="CJD5" s="51">
        <f t="shared" si="35"/>
        <v>0</v>
      </c>
      <c r="CJE5" s="51">
        <f t="shared" si="35"/>
        <v>0</v>
      </c>
      <c r="CJF5" s="51">
        <f t="shared" si="35"/>
        <v>0</v>
      </c>
      <c r="CJG5" s="51">
        <f t="shared" si="35"/>
        <v>0</v>
      </c>
      <c r="CJH5" s="51">
        <f t="shared" si="35"/>
        <v>0</v>
      </c>
      <c r="CJI5" s="51">
        <f t="shared" si="35"/>
        <v>0</v>
      </c>
      <c r="CJJ5" s="51">
        <f t="shared" si="35"/>
        <v>0</v>
      </c>
      <c r="CJK5" s="51">
        <f t="shared" si="35"/>
        <v>0</v>
      </c>
      <c r="CJL5" s="51">
        <f t="shared" si="35"/>
        <v>0</v>
      </c>
      <c r="CJM5" s="51">
        <f t="shared" si="35"/>
        <v>0</v>
      </c>
      <c r="CJN5" s="51">
        <f t="shared" si="35"/>
        <v>0</v>
      </c>
      <c r="CJO5" s="51">
        <f t="shared" si="35"/>
        <v>0</v>
      </c>
      <c r="CJP5" s="51">
        <f t="shared" si="35"/>
        <v>0</v>
      </c>
      <c r="CJQ5" s="51">
        <f t="shared" si="35"/>
        <v>0</v>
      </c>
      <c r="CJR5" s="51">
        <f t="shared" si="35"/>
        <v>0</v>
      </c>
      <c r="CJS5" s="51">
        <f t="shared" si="35"/>
        <v>0</v>
      </c>
      <c r="CJT5" s="51">
        <f t="shared" si="35"/>
        <v>0</v>
      </c>
      <c r="CJU5" s="51">
        <f t="shared" si="35"/>
        <v>0</v>
      </c>
      <c r="CJV5" s="51">
        <f t="shared" si="35"/>
        <v>0</v>
      </c>
      <c r="CJW5" s="51">
        <f t="shared" si="35"/>
        <v>0</v>
      </c>
      <c r="CJX5" s="51">
        <f t="shared" si="35"/>
        <v>0</v>
      </c>
      <c r="CJY5" s="51">
        <f t="shared" si="35"/>
        <v>0</v>
      </c>
      <c r="CJZ5" s="51">
        <f t="shared" si="35"/>
        <v>0</v>
      </c>
      <c r="CKA5" s="51">
        <f t="shared" si="35"/>
        <v>0</v>
      </c>
      <c r="CKB5" s="51">
        <f t="shared" si="35"/>
        <v>0</v>
      </c>
      <c r="CKC5" s="51">
        <f t="shared" si="35"/>
        <v>0</v>
      </c>
      <c r="CKD5" s="51">
        <f t="shared" si="35"/>
        <v>0</v>
      </c>
      <c r="CKE5" s="51">
        <f t="shared" si="35"/>
        <v>0</v>
      </c>
      <c r="CKF5" s="51">
        <f t="shared" si="35"/>
        <v>0</v>
      </c>
      <c r="CKG5" s="51">
        <f t="shared" si="35"/>
        <v>0</v>
      </c>
      <c r="CKH5" s="51">
        <f t="shared" si="35"/>
        <v>0</v>
      </c>
      <c r="CKI5" s="51">
        <f t="shared" si="35"/>
        <v>0</v>
      </c>
      <c r="CKJ5" s="51">
        <f t="shared" si="35"/>
        <v>0</v>
      </c>
      <c r="CKK5" s="51">
        <f t="shared" si="35"/>
        <v>0</v>
      </c>
      <c r="CKL5" s="51">
        <f t="shared" si="35"/>
        <v>0</v>
      </c>
      <c r="CKM5" s="51">
        <f t="shared" si="35"/>
        <v>0</v>
      </c>
      <c r="CKN5" s="51">
        <f t="shared" si="35"/>
        <v>0</v>
      </c>
      <c r="CKO5" s="51">
        <f t="shared" si="35"/>
        <v>0</v>
      </c>
      <c r="CKP5" s="51">
        <f t="shared" si="35"/>
        <v>0</v>
      </c>
      <c r="CKQ5" s="51">
        <f t="shared" si="35"/>
        <v>0</v>
      </c>
      <c r="CKR5" s="51">
        <f t="shared" si="35"/>
        <v>0</v>
      </c>
      <c r="CKS5" s="51">
        <f t="shared" si="35"/>
        <v>0</v>
      </c>
      <c r="CKT5" s="51">
        <f t="shared" si="35"/>
        <v>0</v>
      </c>
      <c r="CKU5" s="51">
        <f t="shared" si="35"/>
        <v>0</v>
      </c>
      <c r="CKV5" s="51">
        <f t="shared" si="35"/>
        <v>0</v>
      </c>
      <c r="CKW5" s="51">
        <f t="shared" si="35"/>
        <v>0</v>
      </c>
      <c r="CKX5" s="51">
        <f t="shared" si="35"/>
        <v>0</v>
      </c>
      <c r="CKY5" s="51">
        <f t="shared" si="35"/>
        <v>0</v>
      </c>
      <c r="CKZ5" s="51">
        <f t="shared" si="35"/>
        <v>0</v>
      </c>
      <c r="CLA5" s="51">
        <f t="shared" si="35"/>
        <v>0</v>
      </c>
      <c r="CLB5" s="51">
        <f t="shared" si="35"/>
        <v>0</v>
      </c>
      <c r="CLC5" s="51">
        <f t="shared" si="35"/>
        <v>0</v>
      </c>
      <c r="CLD5" s="51">
        <f t="shared" si="35"/>
        <v>0</v>
      </c>
      <c r="CLE5" s="51">
        <f t="shared" si="35"/>
        <v>0</v>
      </c>
      <c r="CLF5" s="51">
        <f t="shared" si="35"/>
        <v>0</v>
      </c>
      <c r="CLG5" s="51">
        <f t="shared" si="35"/>
        <v>0</v>
      </c>
      <c r="CLH5" s="51">
        <f t="shared" si="35"/>
        <v>0</v>
      </c>
      <c r="CLI5" s="51">
        <f t="shared" si="35"/>
        <v>0</v>
      </c>
      <c r="CLJ5" s="51">
        <f t="shared" si="35"/>
        <v>0</v>
      </c>
      <c r="CLK5" s="51">
        <f t="shared" si="35"/>
        <v>0</v>
      </c>
      <c r="CLL5" s="51">
        <f t="shared" ref="CLL5:CNW5" si="36">CLL6+ETI15</f>
        <v>0</v>
      </c>
      <c r="CLM5" s="51">
        <f t="shared" si="36"/>
        <v>0</v>
      </c>
      <c r="CLN5" s="51">
        <f t="shared" si="36"/>
        <v>0</v>
      </c>
      <c r="CLO5" s="51">
        <f t="shared" si="36"/>
        <v>0</v>
      </c>
      <c r="CLP5" s="51">
        <f t="shared" si="36"/>
        <v>0</v>
      </c>
      <c r="CLQ5" s="51">
        <f t="shared" si="36"/>
        <v>0</v>
      </c>
      <c r="CLR5" s="51">
        <f t="shared" si="36"/>
        <v>0</v>
      </c>
      <c r="CLS5" s="51">
        <f t="shared" si="36"/>
        <v>0</v>
      </c>
      <c r="CLT5" s="51">
        <f t="shared" si="36"/>
        <v>0</v>
      </c>
      <c r="CLU5" s="51">
        <f t="shared" si="36"/>
        <v>0</v>
      </c>
      <c r="CLV5" s="51">
        <f t="shared" si="36"/>
        <v>0</v>
      </c>
      <c r="CLW5" s="51">
        <f t="shared" si="36"/>
        <v>0</v>
      </c>
      <c r="CLX5" s="51">
        <f t="shared" si="36"/>
        <v>0</v>
      </c>
      <c r="CLY5" s="51">
        <f t="shared" si="36"/>
        <v>0</v>
      </c>
      <c r="CLZ5" s="51">
        <f t="shared" si="36"/>
        <v>0</v>
      </c>
      <c r="CMA5" s="51">
        <f t="shared" si="36"/>
        <v>0</v>
      </c>
      <c r="CMB5" s="51">
        <f t="shared" si="36"/>
        <v>0</v>
      </c>
      <c r="CMC5" s="51">
        <f t="shared" si="36"/>
        <v>0</v>
      </c>
      <c r="CMD5" s="51">
        <f t="shared" si="36"/>
        <v>0</v>
      </c>
      <c r="CME5" s="51">
        <f t="shared" si="36"/>
        <v>0</v>
      </c>
      <c r="CMF5" s="51">
        <f t="shared" si="36"/>
        <v>0</v>
      </c>
      <c r="CMG5" s="51">
        <f t="shared" si="36"/>
        <v>0</v>
      </c>
      <c r="CMH5" s="51">
        <f t="shared" si="36"/>
        <v>0</v>
      </c>
      <c r="CMI5" s="51">
        <f t="shared" si="36"/>
        <v>0</v>
      </c>
      <c r="CMJ5" s="51">
        <f t="shared" si="36"/>
        <v>0</v>
      </c>
      <c r="CMK5" s="51">
        <f t="shared" si="36"/>
        <v>0</v>
      </c>
      <c r="CML5" s="51">
        <f t="shared" si="36"/>
        <v>0</v>
      </c>
      <c r="CMM5" s="51">
        <f t="shared" si="36"/>
        <v>0</v>
      </c>
      <c r="CMN5" s="51">
        <f t="shared" si="36"/>
        <v>0</v>
      </c>
      <c r="CMO5" s="51">
        <f t="shared" si="36"/>
        <v>0</v>
      </c>
      <c r="CMP5" s="51">
        <f t="shared" si="36"/>
        <v>0</v>
      </c>
      <c r="CMQ5" s="51">
        <f t="shared" si="36"/>
        <v>0</v>
      </c>
      <c r="CMR5" s="51">
        <f t="shared" si="36"/>
        <v>0</v>
      </c>
      <c r="CMS5" s="51">
        <f t="shared" si="36"/>
        <v>0</v>
      </c>
      <c r="CMT5" s="51">
        <f t="shared" si="36"/>
        <v>0</v>
      </c>
      <c r="CMU5" s="51">
        <f t="shared" si="36"/>
        <v>0</v>
      </c>
      <c r="CMV5" s="51">
        <f t="shared" si="36"/>
        <v>0</v>
      </c>
      <c r="CMW5" s="51">
        <f t="shared" si="36"/>
        <v>0</v>
      </c>
      <c r="CMX5" s="51">
        <f t="shared" si="36"/>
        <v>0</v>
      </c>
      <c r="CMY5" s="51">
        <f t="shared" si="36"/>
        <v>0</v>
      </c>
      <c r="CMZ5" s="51">
        <f t="shared" si="36"/>
        <v>0</v>
      </c>
      <c r="CNA5" s="51">
        <f t="shared" si="36"/>
        <v>0</v>
      </c>
      <c r="CNB5" s="51">
        <f t="shared" si="36"/>
        <v>0</v>
      </c>
      <c r="CNC5" s="51">
        <f t="shared" si="36"/>
        <v>0</v>
      </c>
      <c r="CND5" s="51">
        <f t="shared" si="36"/>
        <v>0</v>
      </c>
      <c r="CNE5" s="51">
        <f t="shared" si="36"/>
        <v>0</v>
      </c>
      <c r="CNF5" s="51">
        <f t="shared" si="36"/>
        <v>0</v>
      </c>
      <c r="CNG5" s="51">
        <f t="shared" si="36"/>
        <v>0</v>
      </c>
      <c r="CNH5" s="51">
        <f t="shared" si="36"/>
        <v>0</v>
      </c>
      <c r="CNI5" s="51">
        <f t="shared" si="36"/>
        <v>0</v>
      </c>
      <c r="CNJ5" s="51">
        <f t="shared" si="36"/>
        <v>0</v>
      </c>
      <c r="CNK5" s="51">
        <f t="shared" si="36"/>
        <v>0</v>
      </c>
      <c r="CNL5" s="51">
        <f t="shared" si="36"/>
        <v>0</v>
      </c>
      <c r="CNM5" s="51">
        <f t="shared" si="36"/>
        <v>0</v>
      </c>
      <c r="CNN5" s="51">
        <f t="shared" si="36"/>
        <v>0</v>
      </c>
      <c r="CNO5" s="51">
        <f t="shared" si="36"/>
        <v>0</v>
      </c>
      <c r="CNP5" s="51">
        <f t="shared" si="36"/>
        <v>0</v>
      </c>
      <c r="CNQ5" s="51">
        <f t="shared" si="36"/>
        <v>0</v>
      </c>
      <c r="CNR5" s="51">
        <f t="shared" si="36"/>
        <v>0</v>
      </c>
      <c r="CNS5" s="51">
        <f t="shared" si="36"/>
        <v>0</v>
      </c>
      <c r="CNT5" s="51">
        <f t="shared" si="36"/>
        <v>0</v>
      </c>
      <c r="CNU5" s="51">
        <f t="shared" si="36"/>
        <v>0</v>
      </c>
      <c r="CNV5" s="51">
        <f t="shared" si="36"/>
        <v>0</v>
      </c>
      <c r="CNW5" s="51">
        <f t="shared" si="36"/>
        <v>0</v>
      </c>
      <c r="CNX5" s="51">
        <f t="shared" ref="CNX5:CQI5" si="37">CNX6+EVU15</f>
        <v>0</v>
      </c>
      <c r="CNY5" s="51">
        <f t="shared" si="37"/>
        <v>0</v>
      </c>
      <c r="CNZ5" s="51">
        <f t="shared" si="37"/>
        <v>0</v>
      </c>
      <c r="COA5" s="51">
        <f t="shared" si="37"/>
        <v>0</v>
      </c>
      <c r="COB5" s="51">
        <f t="shared" si="37"/>
        <v>0</v>
      </c>
      <c r="COC5" s="51">
        <f t="shared" si="37"/>
        <v>0</v>
      </c>
      <c r="COD5" s="51">
        <f t="shared" si="37"/>
        <v>0</v>
      </c>
      <c r="COE5" s="51">
        <f t="shared" si="37"/>
        <v>0</v>
      </c>
      <c r="COF5" s="51">
        <f t="shared" si="37"/>
        <v>0</v>
      </c>
      <c r="COG5" s="51">
        <f t="shared" si="37"/>
        <v>0</v>
      </c>
      <c r="COH5" s="51">
        <f t="shared" si="37"/>
        <v>0</v>
      </c>
      <c r="COI5" s="51">
        <f t="shared" si="37"/>
        <v>0</v>
      </c>
      <c r="COJ5" s="51">
        <f t="shared" si="37"/>
        <v>0</v>
      </c>
      <c r="COK5" s="51">
        <f t="shared" si="37"/>
        <v>0</v>
      </c>
      <c r="COL5" s="51">
        <f t="shared" si="37"/>
        <v>0</v>
      </c>
      <c r="COM5" s="51">
        <f t="shared" si="37"/>
        <v>0</v>
      </c>
      <c r="CON5" s="51">
        <f t="shared" si="37"/>
        <v>0</v>
      </c>
      <c r="COO5" s="51">
        <f t="shared" si="37"/>
        <v>0</v>
      </c>
      <c r="COP5" s="51">
        <f t="shared" si="37"/>
        <v>0</v>
      </c>
      <c r="COQ5" s="51">
        <f t="shared" si="37"/>
        <v>0</v>
      </c>
      <c r="COR5" s="51">
        <f t="shared" si="37"/>
        <v>0</v>
      </c>
      <c r="COS5" s="51">
        <f t="shared" si="37"/>
        <v>0</v>
      </c>
      <c r="COT5" s="51">
        <f t="shared" si="37"/>
        <v>0</v>
      </c>
      <c r="COU5" s="51">
        <f t="shared" si="37"/>
        <v>0</v>
      </c>
      <c r="COV5" s="51">
        <f t="shared" si="37"/>
        <v>0</v>
      </c>
      <c r="COW5" s="51">
        <f t="shared" si="37"/>
        <v>0</v>
      </c>
      <c r="COX5" s="51">
        <f t="shared" si="37"/>
        <v>0</v>
      </c>
      <c r="COY5" s="51">
        <f t="shared" si="37"/>
        <v>0</v>
      </c>
      <c r="COZ5" s="51">
        <f t="shared" si="37"/>
        <v>0</v>
      </c>
      <c r="CPA5" s="51">
        <f t="shared" si="37"/>
        <v>0</v>
      </c>
      <c r="CPB5" s="51">
        <f t="shared" si="37"/>
        <v>0</v>
      </c>
      <c r="CPC5" s="51">
        <f t="shared" si="37"/>
        <v>0</v>
      </c>
      <c r="CPD5" s="51">
        <f t="shared" si="37"/>
        <v>0</v>
      </c>
      <c r="CPE5" s="51">
        <f t="shared" si="37"/>
        <v>0</v>
      </c>
      <c r="CPF5" s="51">
        <f t="shared" si="37"/>
        <v>0</v>
      </c>
      <c r="CPG5" s="51">
        <f t="shared" si="37"/>
        <v>0</v>
      </c>
      <c r="CPH5" s="51">
        <f t="shared" si="37"/>
        <v>0</v>
      </c>
      <c r="CPI5" s="51">
        <f t="shared" si="37"/>
        <v>0</v>
      </c>
      <c r="CPJ5" s="51">
        <f t="shared" si="37"/>
        <v>0</v>
      </c>
      <c r="CPK5" s="51">
        <f t="shared" si="37"/>
        <v>0</v>
      </c>
      <c r="CPL5" s="51">
        <f t="shared" si="37"/>
        <v>0</v>
      </c>
      <c r="CPM5" s="51">
        <f t="shared" si="37"/>
        <v>0</v>
      </c>
      <c r="CPN5" s="51">
        <f t="shared" si="37"/>
        <v>0</v>
      </c>
      <c r="CPO5" s="51">
        <f t="shared" si="37"/>
        <v>0</v>
      </c>
      <c r="CPP5" s="51">
        <f t="shared" si="37"/>
        <v>0</v>
      </c>
      <c r="CPQ5" s="51">
        <f t="shared" si="37"/>
        <v>0</v>
      </c>
      <c r="CPR5" s="51">
        <f t="shared" si="37"/>
        <v>0</v>
      </c>
      <c r="CPS5" s="51">
        <f t="shared" si="37"/>
        <v>0</v>
      </c>
      <c r="CPT5" s="51">
        <f t="shared" si="37"/>
        <v>0</v>
      </c>
      <c r="CPU5" s="51">
        <f t="shared" si="37"/>
        <v>0</v>
      </c>
      <c r="CPV5" s="51">
        <f t="shared" si="37"/>
        <v>0</v>
      </c>
      <c r="CPW5" s="51">
        <f t="shared" si="37"/>
        <v>0</v>
      </c>
      <c r="CPX5" s="51">
        <f t="shared" si="37"/>
        <v>0</v>
      </c>
      <c r="CPY5" s="51">
        <f t="shared" si="37"/>
        <v>0</v>
      </c>
      <c r="CPZ5" s="51">
        <f t="shared" si="37"/>
        <v>0</v>
      </c>
      <c r="CQA5" s="51">
        <f t="shared" si="37"/>
        <v>0</v>
      </c>
      <c r="CQB5" s="51">
        <f t="shared" si="37"/>
        <v>0</v>
      </c>
      <c r="CQC5" s="51">
        <f t="shared" si="37"/>
        <v>0</v>
      </c>
      <c r="CQD5" s="51">
        <f t="shared" si="37"/>
        <v>0</v>
      </c>
      <c r="CQE5" s="51">
        <f t="shared" si="37"/>
        <v>0</v>
      </c>
      <c r="CQF5" s="51">
        <f t="shared" si="37"/>
        <v>0</v>
      </c>
      <c r="CQG5" s="51">
        <f t="shared" si="37"/>
        <v>0</v>
      </c>
      <c r="CQH5" s="51">
        <f t="shared" si="37"/>
        <v>0</v>
      </c>
      <c r="CQI5" s="51">
        <f t="shared" si="37"/>
        <v>0</v>
      </c>
      <c r="CQJ5" s="51">
        <f t="shared" ref="CQJ5:CSU5" si="38">CQJ6+EYG15</f>
        <v>0</v>
      </c>
      <c r="CQK5" s="51">
        <f t="shared" si="38"/>
        <v>0</v>
      </c>
      <c r="CQL5" s="51">
        <f t="shared" si="38"/>
        <v>0</v>
      </c>
      <c r="CQM5" s="51">
        <f t="shared" si="38"/>
        <v>0</v>
      </c>
      <c r="CQN5" s="51">
        <f t="shared" si="38"/>
        <v>0</v>
      </c>
      <c r="CQO5" s="51">
        <f t="shared" si="38"/>
        <v>0</v>
      </c>
      <c r="CQP5" s="51">
        <f t="shared" si="38"/>
        <v>0</v>
      </c>
      <c r="CQQ5" s="51">
        <f t="shared" si="38"/>
        <v>0</v>
      </c>
      <c r="CQR5" s="51">
        <f t="shared" si="38"/>
        <v>0</v>
      </c>
      <c r="CQS5" s="51">
        <f t="shared" si="38"/>
        <v>0</v>
      </c>
      <c r="CQT5" s="51">
        <f t="shared" si="38"/>
        <v>0</v>
      </c>
      <c r="CQU5" s="51">
        <f t="shared" si="38"/>
        <v>0</v>
      </c>
      <c r="CQV5" s="51">
        <f t="shared" si="38"/>
        <v>0</v>
      </c>
      <c r="CQW5" s="51">
        <f t="shared" si="38"/>
        <v>0</v>
      </c>
      <c r="CQX5" s="51">
        <f t="shared" si="38"/>
        <v>0</v>
      </c>
      <c r="CQY5" s="51">
        <f t="shared" si="38"/>
        <v>0</v>
      </c>
      <c r="CQZ5" s="51">
        <f t="shared" si="38"/>
        <v>0</v>
      </c>
      <c r="CRA5" s="51">
        <f t="shared" si="38"/>
        <v>0</v>
      </c>
      <c r="CRB5" s="51">
        <f t="shared" si="38"/>
        <v>0</v>
      </c>
      <c r="CRC5" s="51">
        <f t="shared" si="38"/>
        <v>0</v>
      </c>
      <c r="CRD5" s="51">
        <f t="shared" si="38"/>
        <v>0</v>
      </c>
      <c r="CRE5" s="51">
        <f t="shared" si="38"/>
        <v>0</v>
      </c>
      <c r="CRF5" s="51">
        <f t="shared" si="38"/>
        <v>0</v>
      </c>
      <c r="CRG5" s="51">
        <f t="shared" si="38"/>
        <v>0</v>
      </c>
      <c r="CRH5" s="51">
        <f t="shared" si="38"/>
        <v>0</v>
      </c>
      <c r="CRI5" s="51">
        <f t="shared" si="38"/>
        <v>0</v>
      </c>
      <c r="CRJ5" s="51">
        <f t="shared" si="38"/>
        <v>0</v>
      </c>
      <c r="CRK5" s="51">
        <f t="shared" si="38"/>
        <v>0</v>
      </c>
      <c r="CRL5" s="51">
        <f t="shared" si="38"/>
        <v>0</v>
      </c>
      <c r="CRM5" s="51">
        <f t="shared" si="38"/>
        <v>0</v>
      </c>
      <c r="CRN5" s="51">
        <f t="shared" si="38"/>
        <v>0</v>
      </c>
      <c r="CRO5" s="51">
        <f t="shared" si="38"/>
        <v>0</v>
      </c>
      <c r="CRP5" s="51">
        <f t="shared" si="38"/>
        <v>0</v>
      </c>
      <c r="CRQ5" s="51">
        <f t="shared" si="38"/>
        <v>0</v>
      </c>
      <c r="CRR5" s="51">
        <f t="shared" si="38"/>
        <v>0</v>
      </c>
      <c r="CRS5" s="51">
        <f t="shared" si="38"/>
        <v>0</v>
      </c>
      <c r="CRT5" s="51">
        <f t="shared" si="38"/>
        <v>0</v>
      </c>
      <c r="CRU5" s="51">
        <f t="shared" si="38"/>
        <v>0</v>
      </c>
      <c r="CRV5" s="51">
        <f t="shared" si="38"/>
        <v>0</v>
      </c>
      <c r="CRW5" s="51">
        <f t="shared" si="38"/>
        <v>0</v>
      </c>
      <c r="CRX5" s="51">
        <f t="shared" si="38"/>
        <v>0</v>
      </c>
      <c r="CRY5" s="51">
        <f t="shared" si="38"/>
        <v>0</v>
      </c>
      <c r="CRZ5" s="51">
        <f t="shared" si="38"/>
        <v>0</v>
      </c>
      <c r="CSA5" s="51">
        <f t="shared" si="38"/>
        <v>0</v>
      </c>
      <c r="CSB5" s="51">
        <f t="shared" si="38"/>
        <v>0</v>
      </c>
      <c r="CSC5" s="51">
        <f t="shared" si="38"/>
        <v>0</v>
      </c>
      <c r="CSD5" s="51">
        <f t="shared" si="38"/>
        <v>0</v>
      </c>
      <c r="CSE5" s="51">
        <f t="shared" si="38"/>
        <v>0</v>
      </c>
      <c r="CSF5" s="51">
        <f t="shared" si="38"/>
        <v>0</v>
      </c>
      <c r="CSG5" s="51">
        <f t="shared" si="38"/>
        <v>0</v>
      </c>
      <c r="CSH5" s="51">
        <f t="shared" si="38"/>
        <v>0</v>
      </c>
      <c r="CSI5" s="51">
        <f t="shared" si="38"/>
        <v>0</v>
      </c>
      <c r="CSJ5" s="51">
        <f t="shared" si="38"/>
        <v>0</v>
      </c>
      <c r="CSK5" s="51">
        <f t="shared" si="38"/>
        <v>0</v>
      </c>
      <c r="CSL5" s="51">
        <f t="shared" si="38"/>
        <v>0</v>
      </c>
      <c r="CSM5" s="51">
        <f t="shared" si="38"/>
        <v>0</v>
      </c>
      <c r="CSN5" s="51">
        <f t="shared" si="38"/>
        <v>0</v>
      </c>
      <c r="CSO5" s="51">
        <f t="shared" si="38"/>
        <v>0</v>
      </c>
      <c r="CSP5" s="51">
        <f t="shared" si="38"/>
        <v>0</v>
      </c>
      <c r="CSQ5" s="51">
        <f t="shared" si="38"/>
        <v>0</v>
      </c>
      <c r="CSR5" s="51">
        <f t="shared" si="38"/>
        <v>0</v>
      </c>
      <c r="CSS5" s="51">
        <f t="shared" si="38"/>
        <v>0</v>
      </c>
      <c r="CST5" s="51">
        <f t="shared" si="38"/>
        <v>0</v>
      </c>
      <c r="CSU5" s="51">
        <f t="shared" si="38"/>
        <v>0</v>
      </c>
      <c r="CSV5" s="51">
        <f t="shared" ref="CSV5:CVG5" si="39">CSV6+FAS15</f>
        <v>0</v>
      </c>
      <c r="CSW5" s="51">
        <f t="shared" si="39"/>
        <v>0</v>
      </c>
      <c r="CSX5" s="51">
        <f t="shared" si="39"/>
        <v>0</v>
      </c>
      <c r="CSY5" s="51">
        <f t="shared" si="39"/>
        <v>0</v>
      </c>
      <c r="CSZ5" s="51">
        <f t="shared" si="39"/>
        <v>0</v>
      </c>
      <c r="CTA5" s="51">
        <f t="shared" si="39"/>
        <v>0</v>
      </c>
      <c r="CTB5" s="51">
        <f t="shared" si="39"/>
        <v>0</v>
      </c>
      <c r="CTC5" s="51">
        <f t="shared" si="39"/>
        <v>0</v>
      </c>
      <c r="CTD5" s="51">
        <f t="shared" si="39"/>
        <v>0</v>
      </c>
      <c r="CTE5" s="51">
        <f t="shared" si="39"/>
        <v>0</v>
      </c>
      <c r="CTF5" s="51">
        <f t="shared" si="39"/>
        <v>0</v>
      </c>
      <c r="CTG5" s="51">
        <f t="shared" si="39"/>
        <v>0</v>
      </c>
      <c r="CTH5" s="51">
        <f t="shared" si="39"/>
        <v>0</v>
      </c>
      <c r="CTI5" s="51">
        <f t="shared" si="39"/>
        <v>0</v>
      </c>
      <c r="CTJ5" s="51">
        <f t="shared" si="39"/>
        <v>0</v>
      </c>
      <c r="CTK5" s="51">
        <f t="shared" si="39"/>
        <v>0</v>
      </c>
      <c r="CTL5" s="51">
        <f t="shared" si="39"/>
        <v>0</v>
      </c>
      <c r="CTM5" s="51">
        <f t="shared" si="39"/>
        <v>0</v>
      </c>
      <c r="CTN5" s="51">
        <f t="shared" si="39"/>
        <v>0</v>
      </c>
      <c r="CTO5" s="51">
        <f t="shared" si="39"/>
        <v>0</v>
      </c>
      <c r="CTP5" s="51">
        <f t="shared" si="39"/>
        <v>0</v>
      </c>
      <c r="CTQ5" s="51">
        <f t="shared" si="39"/>
        <v>0</v>
      </c>
      <c r="CTR5" s="51">
        <f t="shared" si="39"/>
        <v>0</v>
      </c>
      <c r="CTS5" s="51">
        <f t="shared" si="39"/>
        <v>0</v>
      </c>
      <c r="CTT5" s="51">
        <f t="shared" si="39"/>
        <v>0</v>
      </c>
      <c r="CTU5" s="51">
        <f t="shared" si="39"/>
        <v>0</v>
      </c>
      <c r="CTV5" s="51">
        <f t="shared" si="39"/>
        <v>0</v>
      </c>
      <c r="CTW5" s="51">
        <f t="shared" si="39"/>
        <v>0</v>
      </c>
      <c r="CTX5" s="51">
        <f t="shared" si="39"/>
        <v>0</v>
      </c>
      <c r="CTY5" s="51">
        <f t="shared" si="39"/>
        <v>0</v>
      </c>
      <c r="CTZ5" s="51">
        <f t="shared" si="39"/>
        <v>0</v>
      </c>
      <c r="CUA5" s="51">
        <f t="shared" si="39"/>
        <v>0</v>
      </c>
      <c r="CUB5" s="51">
        <f t="shared" si="39"/>
        <v>0</v>
      </c>
      <c r="CUC5" s="51">
        <f t="shared" si="39"/>
        <v>0</v>
      </c>
      <c r="CUD5" s="51">
        <f t="shared" si="39"/>
        <v>0</v>
      </c>
      <c r="CUE5" s="51">
        <f t="shared" si="39"/>
        <v>0</v>
      </c>
      <c r="CUF5" s="51">
        <f t="shared" si="39"/>
        <v>0</v>
      </c>
      <c r="CUG5" s="51">
        <f t="shared" si="39"/>
        <v>0</v>
      </c>
      <c r="CUH5" s="51">
        <f t="shared" si="39"/>
        <v>0</v>
      </c>
      <c r="CUI5" s="51">
        <f t="shared" si="39"/>
        <v>0</v>
      </c>
      <c r="CUJ5" s="51">
        <f t="shared" si="39"/>
        <v>0</v>
      </c>
      <c r="CUK5" s="51">
        <f t="shared" si="39"/>
        <v>0</v>
      </c>
      <c r="CUL5" s="51">
        <f t="shared" si="39"/>
        <v>0</v>
      </c>
      <c r="CUM5" s="51">
        <f t="shared" si="39"/>
        <v>0</v>
      </c>
      <c r="CUN5" s="51">
        <f t="shared" si="39"/>
        <v>0</v>
      </c>
      <c r="CUO5" s="51">
        <f t="shared" si="39"/>
        <v>0</v>
      </c>
      <c r="CUP5" s="51">
        <f t="shared" si="39"/>
        <v>0</v>
      </c>
      <c r="CUQ5" s="51">
        <f t="shared" si="39"/>
        <v>0</v>
      </c>
      <c r="CUR5" s="51">
        <f t="shared" si="39"/>
        <v>0</v>
      </c>
      <c r="CUS5" s="51">
        <f t="shared" si="39"/>
        <v>0</v>
      </c>
      <c r="CUT5" s="51">
        <f t="shared" si="39"/>
        <v>0</v>
      </c>
      <c r="CUU5" s="51">
        <f t="shared" si="39"/>
        <v>0</v>
      </c>
      <c r="CUV5" s="51">
        <f t="shared" si="39"/>
        <v>0</v>
      </c>
      <c r="CUW5" s="51">
        <f t="shared" si="39"/>
        <v>0</v>
      </c>
      <c r="CUX5" s="51">
        <f t="shared" si="39"/>
        <v>0</v>
      </c>
      <c r="CUY5" s="51">
        <f t="shared" si="39"/>
        <v>0</v>
      </c>
      <c r="CUZ5" s="51">
        <f t="shared" si="39"/>
        <v>0</v>
      </c>
      <c r="CVA5" s="51">
        <f t="shared" si="39"/>
        <v>0</v>
      </c>
      <c r="CVB5" s="51">
        <f t="shared" si="39"/>
        <v>0</v>
      </c>
      <c r="CVC5" s="51">
        <f t="shared" si="39"/>
        <v>0</v>
      </c>
      <c r="CVD5" s="51">
        <f t="shared" si="39"/>
        <v>0</v>
      </c>
      <c r="CVE5" s="51">
        <f t="shared" si="39"/>
        <v>0</v>
      </c>
      <c r="CVF5" s="51">
        <f t="shared" si="39"/>
        <v>0</v>
      </c>
      <c r="CVG5" s="51">
        <f t="shared" si="39"/>
        <v>0</v>
      </c>
      <c r="CVH5" s="51">
        <f t="shared" ref="CVH5:CXS5" si="40">CVH6+FDE15</f>
        <v>0</v>
      </c>
      <c r="CVI5" s="51">
        <f t="shared" si="40"/>
        <v>0</v>
      </c>
      <c r="CVJ5" s="51">
        <f t="shared" si="40"/>
        <v>0</v>
      </c>
      <c r="CVK5" s="51">
        <f t="shared" si="40"/>
        <v>0</v>
      </c>
      <c r="CVL5" s="51">
        <f t="shared" si="40"/>
        <v>0</v>
      </c>
      <c r="CVM5" s="51">
        <f t="shared" si="40"/>
        <v>0</v>
      </c>
      <c r="CVN5" s="51">
        <f t="shared" si="40"/>
        <v>0</v>
      </c>
      <c r="CVO5" s="51">
        <f t="shared" si="40"/>
        <v>0</v>
      </c>
      <c r="CVP5" s="51">
        <f t="shared" si="40"/>
        <v>0</v>
      </c>
      <c r="CVQ5" s="51">
        <f t="shared" si="40"/>
        <v>0</v>
      </c>
      <c r="CVR5" s="51">
        <f t="shared" si="40"/>
        <v>0</v>
      </c>
      <c r="CVS5" s="51">
        <f t="shared" si="40"/>
        <v>0</v>
      </c>
      <c r="CVT5" s="51">
        <f t="shared" si="40"/>
        <v>0</v>
      </c>
      <c r="CVU5" s="51">
        <f t="shared" si="40"/>
        <v>0</v>
      </c>
      <c r="CVV5" s="51">
        <f t="shared" si="40"/>
        <v>0</v>
      </c>
      <c r="CVW5" s="51">
        <f t="shared" si="40"/>
        <v>0</v>
      </c>
      <c r="CVX5" s="51">
        <f t="shared" si="40"/>
        <v>0</v>
      </c>
      <c r="CVY5" s="51">
        <f t="shared" si="40"/>
        <v>0</v>
      </c>
      <c r="CVZ5" s="51">
        <f t="shared" si="40"/>
        <v>0</v>
      </c>
      <c r="CWA5" s="51">
        <f t="shared" si="40"/>
        <v>0</v>
      </c>
      <c r="CWB5" s="51">
        <f t="shared" si="40"/>
        <v>0</v>
      </c>
      <c r="CWC5" s="51">
        <f t="shared" si="40"/>
        <v>0</v>
      </c>
      <c r="CWD5" s="51">
        <f t="shared" si="40"/>
        <v>0</v>
      </c>
      <c r="CWE5" s="51">
        <f t="shared" si="40"/>
        <v>0</v>
      </c>
      <c r="CWF5" s="51">
        <f t="shared" si="40"/>
        <v>0</v>
      </c>
      <c r="CWG5" s="51">
        <f t="shared" si="40"/>
        <v>0</v>
      </c>
      <c r="CWH5" s="51">
        <f t="shared" si="40"/>
        <v>0</v>
      </c>
      <c r="CWI5" s="51">
        <f t="shared" si="40"/>
        <v>0</v>
      </c>
      <c r="CWJ5" s="51">
        <f t="shared" si="40"/>
        <v>0</v>
      </c>
      <c r="CWK5" s="51">
        <f t="shared" si="40"/>
        <v>0</v>
      </c>
      <c r="CWL5" s="51">
        <f t="shared" si="40"/>
        <v>0</v>
      </c>
      <c r="CWM5" s="51">
        <f t="shared" si="40"/>
        <v>0</v>
      </c>
      <c r="CWN5" s="51">
        <f t="shared" si="40"/>
        <v>0</v>
      </c>
      <c r="CWO5" s="51">
        <f t="shared" si="40"/>
        <v>0</v>
      </c>
      <c r="CWP5" s="51">
        <f t="shared" si="40"/>
        <v>0</v>
      </c>
      <c r="CWQ5" s="51">
        <f t="shared" si="40"/>
        <v>0</v>
      </c>
      <c r="CWR5" s="51">
        <f t="shared" si="40"/>
        <v>0</v>
      </c>
      <c r="CWS5" s="51">
        <f t="shared" si="40"/>
        <v>0</v>
      </c>
      <c r="CWT5" s="51">
        <f t="shared" si="40"/>
        <v>0</v>
      </c>
      <c r="CWU5" s="51">
        <f t="shared" si="40"/>
        <v>0</v>
      </c>
      <c r="CWV5" s="51">
        <f t="shared" si="40"/>
        <v>0</v>
      </c>
      <c r="CWW5" s="51">
        <f t="shared" si="40"/>
        <v>0</v>
      </c>
      <c r="CWX5" s="51">
        <f t="shared" si="40"/>
        <v>0</v>
      </c>
      <c r="CWY5" s="51">
        <f t="shared" si="40"/>
        <v>0</v>
      </c>
      <c r="CWZ5" s="51">
        <f t="shared" si="40"/>
        <v>0</v>
      </c>
      <c r="CXA5" s="51">
        <f t="shared" si="40"/>
        <v>0</v>
      </c>
      <c r="CXB5" s="51">
        <f t="shared" si="40"/>
        <v>0</v>
      </c>
      <c r="CXC5" s="51">
        <f t="shared" si="40"/>
        <v>0</v>
      </c>
      <c r="CXD5" s="51">
        <f t="shared" si="40"/>
        <v>0</v>
      </c>
      <c r="CXE5" s="51">
        <f t="shared" si="40"/>
        <v>0</v>
      </c>
      <c r="CXF5" s="51">
        <f t="shared" si="40"/>
        <v>0</v>
      </c>
      <c r="CXG5" s="51">
        <f t="shared" si="40"/>
        <v>0</v>
      </c>
      <c r="CXH5" s="51">
        <f t="shared" si="40"/>
        <v>0</v>
      </c>
      <c r="CXI5" s="51">
        <f t="shared" si="40"/>
        <v>0</v>
      </c>
      <c r="CXJ5" s="51">
        <f t="shared" si="40"/>
        <v>0</v>
      </c>
      <c r="CXK5" s="51">
        <f t="shared" si="40"/>
        <v>0</v>
      </c>
      <c r="CXL5" s="51">
        <f t="shared" si="40"/>
        <v>0</v>
      </c>
      <c r="CXM5" s="51">
        <f t="shared" si="40"/>
        <v>0</v>
      </c>
      <c r="CXN5" s="51">
        <f t="shared" si="40"/>
        <v>0</v>
      </c>
      <c r="CXO5" s="51">
        <f t="shared" si="40"/>
        <v>0</v>
      </c>
      <c r="CXP5" s="51">
        <f t="shared" si="40"/>
        <v>0</v>
      </c>
      <c r="CXQ5" s="51">
        <f t="shared" si="40"/>
        <v>0</v>
      </c>
      <c r="CXR5" s="51">
        <f t="shared" si="40"/>
        <v>0</v>
      </c>
      <c r="CXS5" s="51">
        <f t="shared" si="40"/>
        <v>0</v>
      </c>
      <c r="CXT5" s="51">
        <f t="shared" ref="CXT5:DAE5" si="41">CXT6+FFQ15</f>
        <v>0</v>
      </c>
      <c r="CXU5" s="51">
        <f t="shared" si="41"/>
        <v>0</v>
      </c>
      <c r="CXV5" s="51">
        <f t="shared" si="41"/>
        <v>0</v>
      </c>
      <c r="CXW5" s="51">
        <f t="shared" si="41"/>
        <v>0</v>
      </c>
      <c r="CXX5" s="51">
        <f t="shared" si="41"/>
        <v>0</v>
      </c>
      <c r="CXY5" s="51">
        <f t="shared" si="41"/>
        <v>0</v>
      </c>
      <c r="CXZ5" s="51">
        <f t="shared" si="41"/>
        <v>0</v>
      </c>
      <c r="CYA5" s="51">
        <f t="shared" si="41"/>
        <v>0</v>
      </c>
      <c r="CYB5" s="51">
        <f t="shared" si="41"/>
        <v>0</v>
      </c>
      <c r="CYC5" s="51">
        <f t="shared" si="41"/>
        <v>0</v>
      </c>
      <c r="CYD5" s="51">
        <f t="shared" si="41"/>
        <v>0</v>
      </c>
      <c r="CYE5" s="51">
        <f t="shared" si="41"/>
        <v>0</v>
      </c>
      <c r="CYF5" s="51">
        <f t="shared" si="41"/>
        <v>0</v>
      </c>
      <c r="CYG5" s="51">
        <f t="shared" si="41"/>
        <v>0</v>
      </c>
      <c r="CYH5" s="51">
        <f t="shared" si="41"/>
        <v>0</v>
      </c>
      <c r="CYI5" s="51">
        <f t="shared" si="41"/>
        <v>0</v>
      </c>
      <c r="CYJ5" s="51">
        <f t="shared" si="41"/>
        <v>0</v>
      </c>
      <c r="CYK5" s="51">
        <f t="shared" si="41"/>
        <v>0</v>
      </c>
      <c r="CYL5" s="51">
        <f t="shared" si="41"/>
        <v>0</v>
      </c>
      <c r="CYM5" s="51">
        <f t="shared" si="41"/>
        <v>0</v>
      </c>
      <c r="CYN5" s="51">
        <f t="shared" si="41"/>
        <v>0</v>
      </c>
      <c r="CYO5" s="51">
        <f t="shared" si="41"/>
        <v>0</v>
      </c>
      <c r="CYP5" s="51">
        <f t="shared" si="41"/>
        <v>0</v>
      </c>
      <c r="CYQ5" s="51">
        <f t="shared" si="41"/>
        <v>0</v>
      </c>
      <c r="CYR5" s="51">
        <f t="shared" si="41"/>
        <v>0</v>
      </c>
      <c r="CYS5" s="51">
        <f t="shared" si="41"/>
        <v>0</v>
      </c>
      <c r="CYT5" s="51">
        <f t="shared" si="41"/>
        <v>0</v>
      </c>
      <c r="CYU5" s="51">
        <f t="shared" si="41"/>
        <v>0</v>
      </c>
      <c r="CYV5" s="51">
        <f t="shared" si="41"/>
        <v>0</v>
      </c>
      <c r="CYW5" s="51">
        <f t="shared" si="41"/>
        <v>0</v>
      </c>
      <c r="CYX5" s="51">
        <f t="shared" si="41"/>
        <v>0</v>
      </c>
      <c r="CYY5" s="51">
        <f t="shared" si="41"/>
        <v>0</v>
      </c>
      <c r="CYZ5" s="51">
        <f t="shared" si="41"/>
        <v>0</v>
      </c>
      <c r="CZA5" s="51">
        <f t="shared" si="41"/>
        <v>0</v>
      </c>
      <c r="CZB5" s="51">
        <f t="shared" si="41"/>
        <v>0</v>
      </c>
      <c r="CZC5" s="51">
        <f t="shared" si="41"/>
        <v>0</v>
      </c>
      <c r="CZD5" s="51">
        <f t="shared" si="41"/>
        <v>0</v>
      </c>
      <c r="CZE5" s="51">
        <f t="shared" si="41"/>
        <v>0</v>
      </c>
      <c r="CZF5" s="51">
        <f t="shared" si="41"/>
        <v>0</v>
      </c>
      <c r="CZG5" s="51">
        <f t="shared" si="41"/>
        <v>0</v>
      </c>
      <c r="CZH5" s="51">
        <f t="shared" si="41"/>
        <v>0</v>
      </c>
      <c r="CZI5" s="51">
        <f t="shared" si="41"/>
        <v>0</v>
      </c>
      <c r="CZJ5" s="51">
        <f t="shared" si="41"/>
        <v>0</v>
      </c>
      <c r="CZK5" s="51">
        <f t="shared" si="41"/>
        <v>0</v>
      </c>
      <c r="CZL5" s="51">
        <f t="shared" si="41"/>
        <v>0</v>
      </c>
      <c r="CZM5" s="51">
        <f t="shared" si="41"/>
        <v>0</v>
      </c>
      <c r="CZN5" s="51">
        <f t="shared" si="41"/>
        <v>0</v>
      </c>
      <c r="CZO5" s="51">
        <f t="shared" si="41"/>
        <v>0</v>
      </c>
      <c r="CZP5" s="51">
        <f t="shared" si="41"/>
        <v>0</v>
      </c>
      <c r="CZQ5" s="51">
        <f t="shared" si="41"/>
        <v>0</v>
      </c>
      <c r="CZR5" s="51">
        <f t="shared" si="41"/>
        <v>0</v>
      </c>
      <c r="CZS5" s="51">
        <f t="shared" si="41"/>
        <v>0</v>
      </c>
      <c r="CZT5" s="51">
        <f t="shared" si="41"/>
        <v>0</v>
      </c>
      <c r="CZU5" s="51">
        <f t="shared" si="41"/>
        <v>0</v>
      </c>
      <c r="CZV5" s="51">
        <f t="shared" si="41"/>
        <v>0</v>
      </c>
      <c r="CZW5" s="51">
        <f t="shared" si="41"/>
        <v>0</v>
      </c>
      <c r="CZX5" s="51">
        <f t="shared" si="41"/>
        <v>0</v>
      </c>
      <c r="CZY5" s="51">
        <f t="shared" si="41"/>
        <v>0</v>
      </c>
      <c r="CZZ5" s="51">
        <f t="shared" si="41"/>
        <v>0</v>
      </c>
      <c r="DAA5" s="51">
        <f t="shared" si="41"/>
        <v>0</v>
      </c>
      <c r="DAB5" s="51">
        <f t="shared" si="41"/>
        <v>0</v>
      </c>
      <c r="DAC5" s="51">
        <f t="shared" si="41"/>
        <v>0</v>
      </c>
      <c r="DAD5" s="51">
        <f t="shared" si="41"/>
        <v>0</v>
      </c>
      <c r="DAE5" s="51">
        <f t="shared" si="41"/>
        <v>0</v>
      </c>
      <c r="DAF5" s="51">
        <f t="shared" ref="DAF5:DCQ5" si="42">DAF6+FIC15</f>
        <v>0</v>
      </c>
      <c r="DAG5" s="51">
        <f t="shared" si="42"/>
        <v>0</v>
      </c>
      <c r="DAH5" s="51">
        <f t="shared" si="42"/>
        <v>0</v>
      </c>
      <c r="DAI5" s="51">
        <f t="shared" si="42"/>
        <v>0</v>
      </c>
      <c r="DAJ5" s="51">
        <f t="shared" si="42"/>
        <v>0</v>
      </c>
      <c r="DAK5" s="51">
        <f t="shared" si="42"/>
        <v>0</v>
      </c>
      <c r="DAL5" s="51">
        <f t="shared" si="42"/>
        <v>0</v>
      </c>
      <c r="DAM5" s="51">
        <f t="shared" si="42"/>
        <v>0</v>
      </c>
      <c r="DAN5" s="51">
        <f t="shared" si="42"/>
        <v>0</v>
      </c>
      <c r="DAO5" s="51">
        <f t="shared" si="42"/>
        <v>0</v>
      </c>
      <c r="DAP5" s="51">
        <f t="shared" si="42"/>
        <v>0</v>
      </c>
      <c r="DAQ5" s="51">
        <f t="shared" si="42"/>
        <v>0</v>
      </c>
      <c r="DAR5" s="51">
        <f t="shared" si="42"/>
        <v>0</v>
      </c>
      <c r="DAS5" s="51">
        <f t="shared" si="42"/>
        <v>0</v>
      </c>
      <c r="DAT5" s="51">
        <f t="shared" si="42"/>
        <v>0</v>
      </c>
      <c r="DAU5" s="51">
        <f t="shared" si="42"/>
        <v>0</v>
      </c>
      <c r="DAV5" s="51">
        <f t="shared" si="42"/>
        <v>0</v>
      </c>
      <c r="DAW5" s="51">
        <f t="shared" si="42"/>
        <v>0</v>
      </c>
      <c r="DAX5" s="51">
        <f t="shared" si="42"/>
        <v>0</v>
      </c>
      <c r="DAY5" s="51">
        <f t="shared" si="42"/>
        <v>0</v>
      </c>
      <c r="DAZ5" s="51">
        <f t="shared" si="42"/>
        <v>0</v>
      </c>
      <c r="DBA5" s="51">
        <f t="shared" si="42"/>
        <v>0</v>
      </c>
      <c r="DBB5" s="51">
        <f t="shared" si="42"/>
        <v>0</v>
      </c>
      <c r="DBC5" s="51">
        <f t="shared" si="42"/>
        <v>0</v>
      </c>
      <c r="DBD5" s="51">
        <f t="shared" si="42"/>
        <v>0</v>
      </c>
      <c r="DBE5" s="51">
        <f t="shared" si="42"/>
        <v>0</v>
      </c>
      <c r="DBF5" s="51">
        <f t="shared" si="42"/>
        <v>0</v>
      </c>
      <c r="DBG5" s="51">
        <f t="shared" si="42"/>
        <v>0</v>
      </c>
      <c r="DBH5" s="51">
        <f t="shared" si="42"/>
        <v>0</v>
      </c>
      <c r="DBI5" s="51">
        <f t="shared" si="42"/>
        <v>0</v>
      </c>
      <c r="DBJ5" s="51">
        <f t="shared" si="42"/>
        <v>0</v>
      </c>
      <c r="DBK5" s="51">
        <f t="shared" si="42"/>
        <v>0</v>
      </c>
      <c r="DBL5" s="51">
        <f t="shared" si="42"/>
        <v>0</v>
      </c>
      <c r="DBM5" s="51">
        <f t="shared" si="42"/>
        <v>0</v>
      </c>
      <c r="DBN5" s="51">
        <f t="shared" si="42"/>
        <v>0</v>
      </c>
      <c r="DBO5" s="51">
        <f t="shared" si="42"/>
        <v>0</v>
      </c>
      <c r="DBP5" s="51">
        <f t="shared" si="42"/>
        <v>0</v>
      </c>
      <c r="DBQ5" s="51">
        <f t="shared" si="42"/>
        <v>0</v>
      </c>
      <c r="DBR5" s="51">
        <f t="shared" si="42"/>
        <v>0</v>
      </c>
      <c r="DBS5" s="51">
        <f t="shared" si="42"/>
        <v>0</v>
      </c>
      <c r="DBT5" s="51">
        <f t="shared" si="42"/>
        <v>0</v>
      </c>
      <c r="DBU5" s="51">
        <f t="shared" si="42"/>
        <v>0</v>
      </c>
      <c r="DBV5" s="51">
        <f t="shared" si="42"/>
        <v>0</v>
      </c>
      <c r="DBW5" s="51">
        <f t="shared" si="42"/>
        <v>0</v>
      </c>
      <c r="DBX5" s="51">
        <f t="shared" si="42"/>
        <v>0</v>
      </c>
      <c r="DBY5" s="51">
        <f t="shared" si="42"/>
        <v>0</v>
      </c>
      <c r="DBZ5" s="51">
        <f t="shared" si="42"/>
        <v>0</v>
      </c>
      <c r="DCA5" s="51">
        <f t="shared" si="42"/>
        <v>0</v>
      </c>
      <c r="DCB5" s="51">
        <f t="shared" si="42"/>
        <v>0</v>
      </c>
      <c r="DCC5" s="51">
        <f t="shared" si="42"/>
        <v>0</v>
      </c>
      <c r="DCD5" s="51">
        <f t="shared" si="42"/>
        <v>0</v>
      </c>
      <c r="DCE5" s="51">
        <f t="shared" si="42"/>
        <v>0</v>
      </c>
      <c r="DCF5" s="51">
        <f t="shared" si="42"/>
        <v>0</v>
      </c>
      <c r="DCG5" s="51">
        <f t="shared" si="42"/>
        <v>0</v>
      </c>
      <c r="DCH5" s="51">
        <f t="shared" si="42"/>
        <v>0</v>
      </c>
      <c r="DCI5" s="51">
        <f t="shared" si="42"/>
        <v>0</v>
      </c>
      <c r="DCJ5" s="51">
        <f t="shared" si="42"/>
        <v>0</v>
      </c>
      <c r="DCK5" s="51">
        <f t="shared" si="42"/>
        <v>0</v>
      </c>
      <c r="DCL5" s="51">
        <f t="shared" si="42"/>
        <v>0</v>
      </c>
      <c r="DCM5" s="51">
        <f t="shared" si="42"/>
        <v>0</v>
      </c>
      <c r="DCN5" s="51">
        <f t="shared" si="42"/>
        <v>0</v>
      </c>
      <c r="DCO5" s="51">
        <f t="shared" si="42"/>
        <v>0</v>
      </c>
      <c r="DCP5" s="51">
        <f t="shared" si="42"/>
        <v>0</v>
      </c>
      <c r="DCQ5" s="51">
        <f t="shared" si="42"/>
        <v>0</v>
      </c>
      <c r="DCR5" s="51">
        <f t="shared" ref="DCR5:DFC5" si="43">DCR6+FKO15</f>
        <v>0</v>
      </c>
      <c r="DCS5" s="51">
        <f t="shared" si="43"/>
        <v>0</v>
      </c>
      <c r="DCT5" s="51">
        <f t="shared" si="43"/>
        <v>0</v>
      </c>
      <c r="DCU5" s="51">
        <f t="shared" si="43"/>
        <v>0</v>
      </c>
      <c r="DCV5" s="51">
        <f t="shared" si="43"/>
        <v>0</v>
      </c>
      <c r="DCW5" s="51">
        <f t="shared" si="43"/>
        <v>0</v>
      </c>
      <c r="DCX5" s="51">
        <f t="shared" si="43"/>
        <v>0</v>
      </c>
      <c r="DCY5" s="51">
        <f t="shared" si="43"/>
        <v>0</v>
      </c>
      <c r="DCZ5" s="51">
        <f t="shared" si="43"/>
        <v>0</v>
      </c>
      <c r="DDA5" s="51">
        <f t="shared" si="43"/>
        <v>0</v>
      </c>
      <c r="DDB5" s="51">
        <f t="shared" si="43"/>
        <v>0</v>
      </c>
      <c r="DDC5" s="51">
        <f t="shared" si="43"/>
        <v>0</v>
      </c>
      <c r="DDD5" s="51">
        <f t="shared" si="43"/>
        <v>0</v>
      </c>
      <c r="DDE5" s="51">
        <f t="shared" si="43"/>
        <v>0</v>
      </c>
      <c r="DDF5" s="51">
        <f t="shared" si="43"/>
        <v>0</v>
      </c>
      <c r="DDG5" s="51">
        <f t="shared" si="43"/>
        <v>0</v>
      </c>
      <c r="DDH5" s="51">
        <f t="shared" si="43"/>
        <v>0</v>
      </c>
      <c r="DDI5" s="51">
        <f t="shared" si="43"/>
        <v>0</v>
      </c>
      <c r="DDJ5" s="51">
        <f t="shared" si="43"/>
        <v>0</v>
      </c>
      <c r="DDK5" s="51">
        <f t="shared" si="43"/>
        <v>0</v>
      </c>
      <c r="DDL5" s="51">
        <f t="shared" si="43"/>
        <v>0</v>
      </c>
      <c r="DDM5" s="51">
        <f t="shared" si="43"/>
        <v>0</v>
      </c>
      <c r="DDN5" s="51">
        <f t="shared" si="43"/>
        <v>0</v>
      </c>
      <c r="DDO5" s="51">
        <f t="shared" si="43"/>
        <v>0</v>
      </c>
      <c r="DDP5" s="51">
        <f t="shared" si="43"/>
        <v>0</v>
      </c>
      <c r="DDQ5" s="51">
        <f t="shared" si="43"/>
        <v>0</v>
      </c>
      <c r="DDR5" s="51">
        <f t="shared" si="43"/>
        <v>0</v>
      </c>
      <c r="DDS5" s="51">
        <f t="shared" si="43"/>
        <v>0</v>
      </c>
      <c r="DDT5" s="51">
        <f t="shared" si="43"/>
        <v>0</v>
      </c>
      <c r="DDU5" s="51">
        <f t="shared" si="43"/>
        <v>0</v>
      </c>
      <c r="DDV5" s="51">
        <f t="shared" si="43"/>
        <v>0</v>
      </c>
      <c r="DDW5" s="51">
        <f t="shared" si="43"/>
        <v>0</v>
      </c>
      <c r="DDX5" s="51">
        <f t="shared" si="43"/>
        <v>0</v>
      </c>
      <c r="DDY5" s="51">
        <f t="shared" si="43"/>
        <v>0</v>
      </c>
      <c r="DDZ5" s="51">
        <f t="shared" si="43"/>
        <v>0</v>
      </c>
      <c r="DEA5" s="51">
        <f t="shared" si="43"/>
        <v>0</v>
      </c>
      <c r="DEB5" s="51">
        <f t="shared" si="43"/>
        <v>0</v>
      </c>
      <c r="DEC5" s="51">
        <f t="shared" si="43"/>
        <v>0</v>
      </c>
      <c r="DED5" s="51">
        <f t="shared" si="43"/>
        <v>0</v>
      </c>
      <c r="DEE5" s="51">
        <f t="shared" si="43"/>
        <v>0</v>
      </c>
      <c r="DEF5" s="51">
        <f t="shared" si="43"/>
        <v>0</v>
      </c>
      <c r="DEG5" s="51">
        <f t="shared" si="43"/>
        <v>0</v>
      </c>
      <c r="DEH5" s="51">
        <f t="shared" si="43"/>
        <v>0</v>
      </c>
      <c r="DEI5" s="51">
        <f t="shared" si="43"/>
        <v>0</v>
      </c>
      <c r="DEJ5" s="51">
        <f t="shared" si="43"/>
        <v>0</v>
      </c>
      <c r="DEK5" s="51">
        <f t="shared" si="43"/>
        <v>0</v>
      </c>
      <c r="DEL5" s="51">
        <f t="shared" si="43"/>
        <v>0</v>
      </c>
      <c r="DEM5" s="51">
        <f t="shared" si="43"/>
        <v>0</v>
      </c>
      <c r="DEN5" s="51">
        <f t="shared" si="43"/>
        <v>0</v>
      </c>
      <c r="DEO5" s="51">
        <f t="shared" si="43"/>
        <v>0</v>
      </c>
      <c r="DEP5" s="51">
        <f t="shared" si="43"/>
        <v>0</v>
      </c>
      <c r="DEQ5" s="51">
        <f t="shared" si="43"/>
        <v>0</v>
      </c>
      <c r="DER5" s="51">
        <f t="shared" si="43"/>
        <v>0</v>
      </c>
      <c r="DES5" s="51">
        <f t="shared" si="43"/>
        <v>0</v>
      </c>
      <c r="DET5" s="51">
        <f t="shared" si="43"/>
        <v>0</v>
      </c>
      <c r="DEU5" s="51">
        <f t="shared" si="43"/>
        <v>0</v>
      </c>
      <c r="DEV5" s="51">
        <f t="shared" si="43"/>
        <v>0</v>
      </c>
      <c r="DEW5" s="51">
        <f t="shared" si="43"/>
        <v>0</v>
      </c>
      <c r="DEX5" s="51">
        <f t="shared" si="43"/>
        <v>0</v>
      </c>
      <c r="DEY5" s="51">
        <f t="shared" si="43"/>
        <v>0</v>
      </c>
      <c r="DEZ5" s="51">
        <f t="shared" si="43"/>
        <v>0</v>
      </c>
      <c r="DFA5" s="51">
        <f t="shared" si="43"/>
        <v>0</v>
      </c>
      <c r="DFB5" s="51">
        <f t="shared" si="43"/>
        <v>0</v>
      </c>
      <c r="DFC5" s="51">
        <f t="shared" si="43"/>
        <v>0</v>
      </c>
      <c r="DFD5" s="51">
        <f t="shared" ref="DFD5:DHO5" si="44">DFD6+FNA15</f>
        <v>0</v>
      </c>
      <c r="DFE5" s="51">
        <f t="shared" si="44"/>
        <v>0</v>
      </c>
      <c r="DFF5" s="51">
        <f t="shared" si="44"/>
        <v>0</v>
      </c>
      <c r="DFG5" s="51">
        <f t="shared" si="44"/>
        <v>0</v>
      </c>
      <c r="DFH5" s="51">
        <f t="shared" si="44"/>
        <v>0</v>
      </c>
      <c r="DFI5" s="51">
        <f t="shared" si="44"/>
        <v>0</v>
      </c>
      <c r="DFJ5" s="51">
        <f t="shared" si="44"/>
        <v>0</v>
      </c>
      <c r="DFK5" s="51">
        <f t="shared" si="44"/>
        <v>0</v>
      </c>
      <c r="DFL5" s="51">
        <f t="shared" si="44"/>
        <v>0</v>
      </c>
      <c r="DFM5" s="51">
        <f t="shared" si="44"/>
        <v>0</v>
      </c>
      <c r="DFN5" s="51">
        <f t="shared" si="44"/>
        <v>0</v>
      </c>
      <c r="DFO5" s="51">
        <f t="shared" si="44"/>
        <v>0</v>
      </c>
      <c r="DFP5" s="51">
        <f t="shared" si="44"/>
        <v>0</v>
      </c>
      <c r="DFQ5" s="51">
        <f t="shared" si="44"/>
        <v>0</v>
      </c>
      <c r="DFR5" s="51">
        <f t="shared" si="44"/>
        <v>0</v>
      </c>
      <c r="DFS5" s="51">
        <f t="shared" si="44"/>
        <v>0</v>
      </c>
      <c r="DFT5" s="51">
        <f t="shared" si="44"/>
        <v>0</v>
      </c>
      <c r="DFU5" s="51">
        <f t="shared" si="44"/>
        <v>0</v>
      </c>
      <c r="DFV5" s="51">
        <f t="shared" si="44"/>
        <v>0</v>
      </c>
      <c r="DFW5" s="51">
        <f t="shared" si="44"/>
        <v>0</v>
      </c>
      <c r="DFX5" s="51">
        <f t="shared" si="44"/>
        <v>0</v>
      </c>
      <c r="DFY5" s="51">
        <f t="shared" si="44"/>
        <v>0</v>
      </c>
      <c r="DFZ5" s="51">
        <f t="shared" si="44"/>
        <v>0</v>
      </c>
      <c r="DGA5" s="51">
        <f t="shared" si="44"/>
        <v>0</v>
      </c>
      <c r="DGB5" s="51">
        <f t="shared" si="44"/>
        <v>0</v>
      </c>
      <c r="DGC5" s="51">
        <f t="shared" si="44"/>
        <v>0</v>
      </c>
      <c r="DGD5" s="51">
        <f t="shared" si="44"/>
        <v>0</v>
      </c>
      <c r="DGE5" s="51">
        <f t="shared" si="44"/>
        <v>0</v>
      </c>
      <c r="DGF5" s="51">
        <f t="shared" si="44"/>
        <v>0</v>
      </c>
      <c r="DGG5" s="51">
        <f t="shared" si="44"/>
        <v>0</v>
      </c>
      <c r="DGH5" s="51">
        <f t="shared" si="44"/>
        <v>0</v>
      </c>
      <c r="DGI5" s="51">
        <f t="shared" si="44"/>
        <v>0</v>
      </c>
      <c r="DGJ5" s="51">
        <f t="shared" si="44"/>
        <v>0</v>
      </c>
      <c r="DGK5" s="51">
        <f t="shared" si="44"/>
        <v>0</v>
      </c>
      <c r="DGL5" s="51">
        <f t="shared" si="44"/>
        <v>0</v>
      </c>
      <c r="DGM5" s="51">
        <f t="shared" si="44"/>
        <v>0</v>
      </c>
      <c r="DGN5" s="51">
        <f t="shared" si="44"/>
        <v>0</v>
      </c>
      <c r="DGO5" s="51">
        <f t="shared" si="44"/>
        <v>0</v>
      </c>
      <c r="DGP5" s="51">
        <f t="shared" si="44"/>
        <v>0</v>
      </c>
      <c r="DGQ5" s="51">
        <f t="shared" si="44"/>
        <v>0</v>
      </c>
      <c r="DGR5" s="51">
        <f t="shared" si="44"/>
        <v>0</v>
      </c>
      <c r="DGS5" s="51">
        <f t="shared" si="44"/>
        <v>0</v>
      </c>
      <c r="DGT5" s="51">
        <f t="shared" si="44"/>
        <v>0</v>
      </c>
      <c r="DGU5" s="51">
        <f t="shared" si="44"/>
        <v>0</v>
      </c>
      <c r="DGV5" s="51">
        <f t="shared" si="44"/>
        <v>0</v>
      </c>
      <c r="DGW5" s="51">
        <f t="shared" si="44"/>
        <v>0</v>
      </c>
      <c r="DGX5" s="51">
        <f t="shared" si="44"/>
        <v>0</v>
      </c>
      <c r="DGY5" s="51">
        <f t="shared" si="44"/>
        <v>0</v>
      </c>
      <c r="DGZ5" s="51">
        <f t="shared" si="44"/>
        <v>0</v>
      </c>
      <c r="DHA5" s="51">
        <f t="shared" si="44"/>
        <v>0</v>
      </c>
      <c r="DHB5" s="51">
        <f t="shared" si="44"/>
        <v>0</v>
      </c>
      <c r="DHC5" s="51">
        <f t="shared" si="44"/>
        <v>0</v>
      </c>
      <c r="DHD5" s="51">
        <f t="shared" si="44"/>
        <v>0</v>
      </c>
      <c r="DHE5" s="51">
        <f t="shared" si="44"/>
        <v>0</v>
      </c>
      <c r="DHF5" s="51">
        <f t="shared" si="44"/>
        <v>0</v>
      </c>
      <c r="DHG5" s="51">
        <f t="shared" si="44"/>
        <v>0</v>
      </c>
      <c r="DHH5" s="51">
        <f t="shared" si="44"/>
        <v>0</v>
      </c>
      <c r="DHI5" s="51">
        <f t="shared" si="44"/>
        <v>0</v>
      </c>
      <c r="DHJ5" s="51">
        <f t="shared" si="44"/>
        <v>0</v>
      </c>
      <c r="DHK5" s="51">
        <f t="shared" si="44"/>
        <v>0</v>
      </c>
      <c r="DHL5" s="51">
        <f t="shared" si="44"/>
        <v>0</v>
      </c>
      <c r="DHM5" s="51">
        <f t="shared" si="44"/>
        <v>0</v>
      </c>
      <c r="DHN5" s="51">
        <f t="shared" si="44"/>
        <v>0</v>
      </c>
      <c r="DHO5" s="51">
        <f t="shared" si="44"/>
        <v>0</v>
      </c>
      <c r="DHP5" s="51">
        <f t="shared" ref="DHP5:DKA5" si="45">DHP6+FPM15</f>
        <v>0</v>
      </c>
      <c r="DHQ5" s="51">
        <f t="shared" si="45"/>
        <v>0</v>
      </c>
      <c r="DHR5" s="51">
        <f t="shared" si="45"/>
        <v>0</v>
      </c>
      <c r="DHS5" s="51">
        <f t="shared" si="45"/>
        <v>0</v>
      </c>
      <c r="DHT5" s="51">
        <f t="shared" si="45"/>
        <v>0</v>
      </c>
      <c r="DHU5" s="51">
        <f t="shared" si="45"/>
        <v>0</v>
      </c>
      <c r="DHV5" s="51">
        <f t="shared" si="45"/>
        <v>0</v>
      </c>
      <c r="DHW5" s="51">
        <f t="shared" si="45"/>
        <v>0</v>
      </c>
      <c r="DHX5" s="51">
        <f t="shared" si="45"/>
        <v>0</v>
      </c>
      <c r="DHY5" s="51">
        <f t="shared" si="45"/>
        <v>0</v>
      </c>
      <c r="DHZ5" s="51">
        <f t="shared" si="45"/>
        <v>0</v>
      </c>
      <c r="DIA5" s="51">
        <f t="shared" si="45"/>
        <v>0</v>
      </c>
      <c r="DIB5" s="51">
        <f t="shared" si="45"/>
        <v>0</v>
      </c>
      <c r="DIC5" s="51">
        <f t="shared" si="45"/>
        <v>0</v>
      </c>
      <c r="DID5" s="51">
        <f t="shared" si="45"/>
        <v>0</v>
      </c>
      <c r="DIE5" s="51">
        <f t="shared" si="45"/>
        <v>0</v>
      </c>
      <c r="DIF5" s="51">
        <f t="shared" si="45"/>
        <v>0</v>
      </c>
      <c r="DIG5" s="51">
        <f t="shared" si="45"/>
        <v>0</v>
      </c>
      <c r="DIH5" s="51">
        <f t="shared" si="45"/>
        <v>0</v>
      </c>
      <c r="DII5" s="51">
        <f t="shared" si="45"/>
        <v>0</v>
      </c>
      <c r="DIJ5" s="51">
        <f t="shared" si="45"/>
        <v>0</v>
      </c>
      <c r="DIK5" s="51">
        <f t="shared" si="45"/>
        <v>0</v>
      </c>
      <c r="DIL5" s="51">
        <f t="shared" si="45"/>
        <v>0</v>
      </c>
      <c r="DIM5" s="51">
        <f t="shared" si="45"/>
        <v>0</v>
      </c>
      <c r="DIN5" s="51">
        <f t="shared" si="45"/>
        <v>0</v>
      </c>
      <c r="DIO5" s="51">
        <f t="shared" si="45"/>
        <v>0</v>
      </c>
      <c r="DIP5" s="51">
        <f t="shared" si="45"/>
        <v>0</v>
      </c>
      <c r="DIQ5" s="51">
        <f t="shared" si="45"/>
        <v>0</v>
      </c>
      <c r="DIR5" s="51">
        <f t="shared" si="45"/>
        <v>0</v>
      </c>
      <c r="DIS5" s="51">
        <f t="shared" si="45"/>
        <v>0</v>
      </c>
      <c r="DIT5" s="51">
        <f t="shared" si="45"/>
        <v>0</v>
      </c>
      <c r="DIU5" s="51">
        <f t="shared" si="45"/>
        <v>0</v>
      </c>
      <c r="DIV5" s="51">
        <f t="shared" si="45"/>
        <v>0</v>
      </c>
      <c r="DIW5" s="51">
        <f t="shared" si="45"/>
        <v>0</v>
      </c>
      <c r="DIX5" s="51">
        <f t="shared" si="45"/>
        <v>0</v>
      </c>
      <c r="DIY5" s="51">
        <f t="shared" si="45"/>
        <v>0</v>
      </c>
      <c r="DIZ5" s="51">
        <f t="shared" si="45"/>
        <v>0</v>
      </c>
      <c r="DJA5" s="51">
        <f t="shared" si="45"/>
        <v>0</v>
      </c>
      <c r="DJB5" s="51">
        <f t="shared" si="45"/>
        <v>0</v>
      </c>
      <c r="DJC5" s="51">
        <f t="shared" si="45"/>
        <v>0</v>
      </c>
      <c r="DJD5" s="51">
        <f t="shared" si="45"/>
        <v>0</v>
      </c>
      <c r="DJE5" s="51">
        <f t="shared" si="45"/>
        <v>0</v>
      </c>
      <c r="DJF5" s="51">
        <f t="shared" si="45"/>
        <v>0</v>
      </c>
      <c r="DJG5" s="51">
        <f t="shared" si="45"/>
        <v>0</v>
      </c>
      <c r="DJH5" s="51">
        <f t="shared" si="45"/>
        <v>0</v>
      </c>
      <c r="DJI5" s="51">
        <f t="shared" si="45"/>
        <v>0</v>
      </c>
      <c r="DJJ5" s="51">
        <f t="shared" si="45"/>
        <v>0</v>
      </c>
      <c r="DJK5" s="51">
        <f t="shared" si="45"/>
        <v>0</v>
      </c>
      <c r="DJL5" s="51">
        <f t="shared" si="45"/>
        <v>0</v>
      </c>
      <c r="DJM5" s="51">
        <f t="shared" si="45"/>
        <v>0</v>
      </c>
      <c r="DJN5" s="51">
        <f t="shared" si="45"/>
        <v>0</v>
      </c>
      <c r="DJO5" s="51">
        <f t="shared" si="45"/>
        <v>0</v>
      </c>
      <c r="DJP5" s="51">
        <f t="shared" si="45"/>
        <v>0</v>
      </c>
      <c r="DJQ5" s="51">
        <f t="shared" si="45"/>
        <v>0</v>
      </c>
      <c r="DJR5" s="51">
        <f t="shared" si="45"/>
        <v>0</v>
      </c>
      <c r="DJS5" s="51">
        <f t="shared" si="45"/>
        <v>0</v>
      </c>
      <c r="DJT5" s="51">
        <f t="shared" si="45"/>
        <v>0</v>
      </c>
      <c r="DJU5" s="51">
        <f t="shared" si="45"/>
        <v>0</v>
      </c>
      <c r="DJV5" s="51">
        <f t="shared" si="45"/>
        <v>0</v>
      </c>
      <c r="DJW5" s="51">
        <f t="shared" si="45"/>
        <v>0</v>
      </c>
      <c r="DJX5" s="51">
        <f t="shared" si="45"/>
        <v>0</v>
      </c>
      <c r="DJY5" s="51">
        <f t="shared" si="45"/>
        <v>0</v>
      </c>
      <c r="DJZ5" s="51">
        <f t="shared" si="45"/>
        <v>0</v>
      </c>
      <c r="DKA5" s="51">
        <f t="shared" si="45"/>
        <v>0</v>
      </c>
      <c r="DKB5" s="51">
        <f t="shared" ref="DKB5:DMM5" si="46">DKB6+FRY15</f>
        <v>0</v>
      </c>
      <c r="DKC5" s="51">
        <f t="shared" si="46"/>
        <v>0</v>
      </c>
      <c r="DKD5" s="51">
        <f t="shared" si="46"/>
        <v>0</v>
      </c>
      <c r="DKE5" s="51">
        <f t="shared" si="46"/>
        <v>0</v>
      </c>
      <c r="DKF5" s="51">
        <f t="shared" si="46"/>
        <v>0</v>
      </c>
      <c r="DKG5" s="51">
        <f t="shared" si="46"/>
        <v>0</v>
      </c>
      <c r="DKH5" s="51">
        <f t="shared" si="46"/>
        <v>0</v>
      </c>
      <c r="DKI5" s="51">
        <f t="shared" si="46"/>
        <v>0</v>
      </c>
      <c r="DKJ5" s="51">
        <f t="shared" si="46"/>
        <v>0</v>
      </c>
      <c r="DKK5" s="51">
        <f t="shared" si="46"/>
        <v>0</v>
      </c>
      <c r="DKL5" s="51">
        <f t="shared" si="46"/>
        <v>0</v>
      </c>
      <c r="DKM5" s="51">
        <f t="shared" si="46"/>
        <v>0</v>
      </c>
      <c r="DKN5" s="51">
        <f t="shared" si="46"/>
        <v>0</v>
      </c>
      <c r="DKO5" s="51">
        <f t="shared" si="46"/>
        <v>0</v>
      </c>
      <c r="DKP5" s="51">
        <f t="shared" si="46"/>
        <v>0</v>
      </c>
      <c r="DKQ5" s="51">
        <f t="shared" si="46"/>
        <v>0</v>
      </c>
      <c r="DKR5" s="51">
        <f t="shared" si="46"/>
        <v>0</v>
      </c>
      <c r="DKS5" s="51">
        <f t="shared" si="46"/>
        <v>0</v>
      </c>
      <c r="DKT5" s="51">
        <f t="shared" si="46"/>
        <v>0</v>
      </c>
      <c r="DKU5" s="51">
        <f t="shared" si="46"/>
        <v>0</v>
      </c>
      <c r="DKV5" s="51">
        <f t="shared" si="46"/>
        <v>0</v>
      </c>
      <c r="DKW5" s="51">
        <f t="shared" si="46"/>
        <v>0</v>
      </c>
      <c r="DKX5" s="51">
        <f t="shared" si="46"/>
        <v>0</v>
      </c>
      <c r="DKY5" s="51">
        <f t="shared" si="46"/>
        <v>0</v>
      </c>
      <c r="DKZ5" s="51">
        <f t="shared" si="46"/>
        <v>0</v>
      </c>
      <c r="DLA5" s="51">
        <f t="shared" si="46"/>
        <v>0</v>
      </c>
      <c r="DLB5" s="51">
        <f t="shared" si="46"/>
        <v>0</v>
      </c>
      <c r="DLC5" s="51">
        <f t="shared" si="46"/>
        <v>0</v>
      </c>
      <c r="DLD5" s="51">
        <f t="shared" si="46"/>
        <v>0</v>
      </c>
      <c r="DLE5" s="51">
        <f t="shared" si="46"/>
        <v>0</v>
      </c>
      <c r="DLF5" s="51">
        <f t="shared" si="46"/>
        <v>0</v>
      </c>
      <c r="DLG5" s="51">
        <f t="shared" si="46"/>
        <v>0</v>
      </c>
      <c r="DLH5" s="51">
        <f t="shared" si="46"/>
        <v>0</v>
      </c>
      <c r="DLI5" s="51">
        <f t="shared" si="46"/>
        <v>0</v>
      </c>
      <c r="DLJ5" s="51">
        <f t="shared" si="46"/>
        <v>0</v>
      </c>
      <c r="DLK5" s="51">
        <f t="shared" si="46"/>
        <v>0</v>
      </c>
      <c r="DLL5" s="51">
        <f t="shared" si="46"/>
        <v>0</v>
      </c>
      <c r="DLM5" s="51">
        <f t="shared" si="46"/>
        <v>0</v>
      </c>
      <c r="DLN5" s="51">
        <f t="shared" si="46"/>
        <v>0</v>
      </c>
      <c r="DLO5" s="51">
        <f t="shared" si="46"/>
        <v>0</v>
      </c>
      <c r="DLP5" s="51">
        <f t="shared" si="46"/>
        <v>0</v>
      </c>
      <c r="DLQ5" s="51">
        <f t="shared" si="46"/>
        <v>0</v>
      </c>
      <c r="DLR5" s="51">
        <f t="shared" si="46"/>
        <v>0</v>
      </c>
      <c r="DLS5" s="51">
        <f t="shared" si="46"/>
        <v>0</v>
      </c>
      <c r="DLT5" s="51">
        <f t="shared" si="46"/>
        <v>0</v>
      </c>
      <c r="DLU5" s="51">
        <f t="shared" si="46"/>
        <v>0</v>
      </c>
      <c r="DLV5" s="51">
        <f t="shared" si="46"/>
        <v>0</v>
      </c>
      <c r="DLW5" s="51">
        <f t="shared" si="46"/>
        <v>0</v>
      </c>
      <c r="DLX5" s="51">
        <f t="shared" si="46"/>
        <v>0</v>
      </c>
      <c r="DLY5" s="51">
        <f t="shared" si="46"/>
        <v>0</v>
      </c>
      <c r="DLZ5" s="51">
        <f t="shared" si="46"/>
        <v>0</v>
      </c>
      <c r="DMA5" s="51">
        <f t="shared" si="46"/>
        <v>0</v>
      </c>
      <c r="DMB5" s="51">
        <f t="shared" si="46"/>
        <v>0</v>
      </c>
      <c r="DMC5" s="51">
        <f t="shared" si="46"/>
        <v>0</v>
      </c>
      <c r="DMD5" s="51">
        <f t="shared" si="46"/>
        <v>0</v>
      </c>
      <c r="DME5" s="51">
        <f t="shared" si="46"/>
        <v>0</v>
      </c>
      <c r="DMF5" s="51">
        <f t="shared" si="46"/>
        <v>0</v>
      </c>
      <c r="DMG5" s="51">
        <f t="shared" si="46"/>
        <v>0</v>
      </c>
      <c r="DMH5" s="51">
        <f t="shared" si="46"/>
        <v>0</v>
      </c>
      <c r="DMI5" s="51">
        <f t="shared" si="46"/>
        <v>0</v>
      </c>
      <c r="DMJ5" s="51">
        <f t="shared" si="46"/>
        <v>0</v>
      </c>
      <c r="DMK5" s="51">
        <f t="shared" si="46"/>
        <v>0</v>
      </c>
      <c r="DML5" s="51">
        <f t="shared" si="46"/>
        <v>0</v>
      </c>
      <c r="DMM5" s="51">
        <f t="shared" si="46"/>
        <v>0</v>
      </c>
      <c r="DMN5" s="51">
        <f t="shared" ref="DMN5:DOY5" si="47">DMN6+FUK15</f>
        <v>0</v>
      </c>
      <c r="DMO5" s="51">
        <f t="shared" si="47"/>
        <v>0</v>
      </c>
      <c r="DMP5" s="51">
        <f t="shared" si="47"/>
        <v>0</v>
      </c>
      <c r="DMQ5" s="51">
        <f t="shared" si="47"/>
        <v>0</v>
      </c>
      <c r="DMR5" s="51">
        <f t="shared" si="47"/>
        <v>0</v>
      </c>
      <c r="DMS5" s="51">
        <f t="shared" si="47"/>
        <v>0</v>
      </c>
      <c r="DMT5" s="51">
        <f t="shared" si="47"/>
        <v>0</v>
      </c>
      <c r="DMU5" s="51">
        <f t="shared" si="47"/>
        <v>0</v>
      </c>
      <c r="DMV5" s="51">
        <f t="shared" si="47"/>
        <v>0</v>
      </c>
      <c r="DMW5" s="51">
        <f t="shared" si="47"/>
        <v>0</v>
      </c>
      <c r="DMX5" s="51">
        <f t="shared" si="47"/>
        <v>0</v>
      </c>
      <c r="DMY5" s="51">
        <f t="shared" si="47"/>
        <v>0</v>
      </c>
      <c r="DMZ5" s="51">
        <f t="shared" si="47"/>
        <v>0</v>
      </c>
      <c r="DNA5" s="51">
        <f t="shared" si="47"/>
        <v>0</v>
      </c>
      <c r="DNB5" s="51">
        <f t="shared" si="47"/>
        <v>0</v>
      </c>
      <c r="DNC5" s="51">
        <f t="shared" si="47"/>
        <v>0</v>
      </c>
      <c r="DND5" s="51">
        <f t="shared" si="47"/>
        <v>0</v>
      </c>
      <c r="DNE5" s="51">
        <f t="shared" si="47"/>
        <v>0</v>
      </c>
      <c r="DNF5" s="51">
        <f t="shared" si="47"/>
        <v>0</v>
      </c>
      <c r="DNG5" s="51">
        <f t="shared" si="47"/>
        <v>0</v>
      </c>
      <c r="DNH5" s="51">
        <f t="shared" si="47"/>
        <v>0</v>
      </c>
      <c r="DNI5" s="51">
        <f t="shared" si="47"/>
        <v>0</v>
      </c>
      <c r="DNJ5" s="51">
        <f t="shared" si="47"/>
        <v>0</v>
      </c>
      <c r="DNK5" s="51">
        <f t="shared" si="47"/>
        <v>0</v>
      </c>
      <c r="DNL5" s="51">
        <f t="shared" si="47"/>
        <v>0</v>
      </c>
      <c r="DNM5" s="51">
        <f t="shared" si="47"/>
        <v>0</v>
      </c>
      <c r="DNN5" s="51">
        <f t="shared" si="47"/>
        <v>0</v>
      </c>
      <c r="DNO5" s="51">
        <f t="shared" si="47"/>
        <v>0</v>
      </c>
      <c r="DNP5" s="51">
        <f t="shared" si="47"/>
        <v>0</v>
      </c>
      <c r="DNQ5" s="51">
        <f t="shared" si="47"/>
        <v>0</v>
      </c>
      <c r="DNR5" s="51">
        <f t="shared" si="47"/>
        <v>0</v>
      </c>
      <c r="DNS5" s="51">
        <f t="shared" si="47"/>
        <v>0</v>
      </c>
      <c r="DNT5" s="51">
        <f t="shared" si="47"/>
        <v>0</v>
      </c>
      <c r="DNU5" s="51">
        <f t="shared" si="47"/>
        <v>0</v>
      </c>
      <c r="DNV5" s="51">
        <f t="shared" si="47"/>
        <v>0</v>
      </c>
      <c r="DNW5" s="51">
        <f t="shared" si="47"/>
        <v>0</v>
      </c>
      <c r="DNX5" s="51">
        <f t="shared" si="47"/>
        <v>0</v>
      </c>
      <c r="DNY5" s="51">
        <f t="shared" si="47"/>
        <v>0</v>
      </c>
      <c r="DNZ5" s="51">
        <f t="shared" si="47"/>
        <v>0</v>
      </c>
      <c r="DOA5" s="51">
        <f t="shared" si="47"/>
        <v>0</v>
      </c>
      <c r="DOB5" s="51">
        <f t="shared" si="47"/>
        <v>0</v>
      </c>
      <c r="DOC5" s="51">
        <f t="shared" si="47"/>
        <v>0</v>
      </c>
      <c r="DOD5" s="51">
        <f t="shared" si="47"/>
        <v>0</v>
      </c>
      <c r="DOE5" s="51">
        <f t="shared" si="47"/>
        <v>0</v>
      </c>
      <c r="DOF5" s="51">
        <f t="shared" si="47"/>
        <v>0</v>
      </c>
      <c r="DOG5" s="51">
        <f t="shared" si="47"/>
        <v>0</v>
      </c>
      <c r="DOH5" s="51">
        <f t="shared" si="47"/>
        <v>0</v>
      </c>
      <c r="DOI5" s="51">
        <f t="shared" si="47"/>
        <v>0</v>
      </c>
      <c r="DOJ5" s="51">
        <f t="shared" si="47"/>
        <v>0</v>
      </c>
      <c r="DOK5" s="51">
        <f t="shared" si="47"/>
        <v>0</v>
      </c>
      <c r="DOL5" s="51">
        <f t="shared" si="47"/>
        <v>0</v>
      </c>
      <c r="DOM5" s="51">
        <f t="shared" si="47"/>
        <v>0</v>
      </c>
      <c r="DON5" s="51">
        <f t="shared" si="47"/>
        <v>0</v>
      </c>
      <c r="DOO5" s="51">
        <f t="shared" si="47"/>
        <v>0</v>
      </c>
      <c r="DOP5" s="51">
        <f t="shared" si="47"/>
        <v>0</v>
      </c>
      <c r="DOQ5" s="51">
        <f t="shared" si="47"/>
        <v>0</v>
      </c>
      <c r="DOR5" s="51">
        <f t="shared" si="47"/>
        <v>0</v>
      </c>
      <c r="DOS5" s="51">
        <f t="shared" si="47"/>
        <v>0</v>
      </c>
      <c r="DOT5" s="51">
        <f t="shared" si="47"/>
        <v>0</v>
      </c>
      <c r="DOU5" s="51">
        <f t="shared" si="47"/>
        <v>0</v>
      </c>
      <c r="DOV5" s="51">
        <f t="shared" si="47"/>
        <v>0</v>
      </c>
      <c r="DOW5" s="51">
        <f t="shared" si="47"/>
        <v>0</v>
      </c>
      <c r="DOX5" s="51">
        <f t="shared" si="47"/>
        <v>0</v>
      </c>
      <c r="DOY5" s="51">
        <f t="shared" si="47"/>
        <v>0</v>
      </c>
      <c r="DOZ5" s="51">
        <f t="shared" ref="DOZ5:DRK5" si="48">DOZ6+FWW15</f>
        <v>0</v>
      </c>
      <c r="DPA5" s="51">
        <f t="shared" si="48"/>
        <v>0</v>
      </c>
      <c r="DPB5" s="51">
        <f t="shared" si="48"/>
        <v>0</v>
      </c>
      <c r="DPC5" s="51">
        <f t="shared" si="48"/>
        <v>0</v>
      </c>
      <c r="DPD5" s="51">
        <f t="shared" si="48"/>
        <v>0</v>
      </c>
      <c r="DPE5" s="51">
        <f t="shared" si="48"/>
        <v>0</v>
      </c>
      <c r="DPF5" s="51">
        <f t="shared" si="48"/>
        <v>0</v>
      </c>
      <c r="DPG5" s="51">
        <f t="shared" si="48"/>
        <v>0</v>
      </c>
      <c r="DPH5" s="51">
        <f t="shared" si="48"/>
        <v>0</v>
      </c>
      <c r="DPI5" s="51">
        <f t="shared" si="48"/>
        <v>0</v>
      </c>
      <c r="DPJ5" s="51">
        <f t="shared" si="48"/>
        <v>0</v>
      </c>
      <c r="DPK5" s="51">
        <f t="shared" si="48"/>
        <v>0</v>
      </c>
      <c r="DPL5" s="51">
        <f t="shared" si="48"/>
        <v>0</v>
      </c>
      <c r="DPM5" s="51">
        <f t="shared" si="48"/>
        <v>0</v>
      </c>
      <c r="DPN5" s="51">
        <f t="shared" si="48"/>
        <v>0</v>
      </c>
      <c r="DPO5" s="51">
        <f t="shared" si="48"/>
        <v>0</v>
      </c>
      <c r="DPP5" s="51">
        <f t="shared" si="48"/>
        <v>0</v>
      </c>
      <c r="DPQ5" s="51">
        <f t="shared" si="48"/>
        <v>0</v>
      </c>
      <c r="DPR5" s="51">
        <f t="shared" si="48"/>
        <v>0</v>
      </c>
      <c r="DPS5" s="51">
        <f t="shared" si="48"/>
        <v>0</v>
      </c>
      <c r="DPT5" s="51">
        <f t="shared" si="48"/>
        <v>0</v>
      </c>
      <c r="DPU5" s="51">
        <f t="shared" si="48"/>
        <v>0</v>
      </c>
      <c r="DPV5" s="51">
        <f t="shared" si="48"/>
        <v>0</v>
      </c>
      <c r="DPW5" s="51">
        <f t="shared" si="48"/>
        <v>0</v>
      </c>
      <c r="DPX5" s="51">
        <f t="shared" si="48"/>
        <v>0</v>
      </c>
      <c r="DPY5" s="51">
        <f t="shared" si="48"/>
        <v>0</v>
      </c>
      <c r="DPZ5" s="51">
        <f t="shared" si="48"/>
        <v>0</v>
      </c>
      <c r="DQA5" s="51">
        <f t="shared" si="48"/>
        <v>0</v>
      </c>
      <c r="DQB5" s="51">
        <f t="shared" si="48"/>
        <v>0</v>
      </c>
      <c r="DQC5" s="51">
        <f t="shared" si="48"/>
        <v>0</v>
      </c>
      <c r="DQD5" s="51">
        <f t="shared" si="48"/>
        <v>0</v>
      </c>
      <c r="DQE5" s="51">
        <f t="shared" si="48"/>
        <v>0</v>
      </c>
      <c r="DQF5" s="51">
        <f t="shared" si="48"/>
        <v>0</v>
      </c>
      <c r="DQG5" s="51">
        <f t="shared" si="48"/>
        <v>0</v>
      </c>
      <c r="DQH5" s="51">
        <f t="shared" si="48"/>
        <v>0</v>
      </c>
      <c r="DQI5" s="51">
        <f t="shared" si="48"/>
        <v>0</v>
      </c>
      <c r="DQJ5" s="51">
        <f t="shared" si="48"/>
        <v>0</v>
      </c>
      <c r="DQK5" s="51">
        <f t="shared" si="48"/>
        <v>0</v>
      </c>
      <c r="DQL5" s="51">
        <f t="shared" si="48"/>
        <v>0</v>
      </c>
      <c r="DQM5" s="51">
        <f t="shared" si="48"/>
        <v>0</v>
      </c>
      <c r="DQN5" s="51">
        <f t="shared" si="48"/>
        <v>0</v>
      </c>
      <c r="DQO5" s="51">
        <f t="shared" si="48"/>
        <v>0</v>
      </c>
      <c r="DQP5" s="51">
        <f t="shared" si="48"/>
        <v>0</v>
      </c>
      <c r="DQQ5" s="51">
        <f t="shared" si="48"/>
        <v>0</v>
      </c>
      <c r="DQR5" s="51">
        <f t="shared" si="48"/>
        <v>0</v>
      </c>
      <c r="DQS5" s="51">
        <f t="shared" si="48"/>
        <v>0</v>
      </c>
      <c r="DQT5" s="51">
        <f t="shared" si="48"/>
        <v>0</v>
      </c>
      <c r="DQU5" s="51">
        <f t="shared" si="48"/>
        <v>0</v>
      </c>
      <c r="DQV5" s="51">
        <f t="shared" si="48"/>
        <v>0</v>
      </c>
      <c r="DQW5" s="51">
        <f t="shared" si="48"/>
        <v>0</v>
      </c>
      <c r="DQX5" s="51">
        <f t="shared" si="48"/>
        <v>0</v>
      </c>
      <c r="DQY5" s="51">
        <f t="shared" si="48"/>
        <v>0</v>
      </c>
      <c r="DQZ5" s="51">
        <f t="shared" si="48"/>
        <v>0</v>
      </c>
      <c r="DRA5" s="51">
        <f t="shared" si="48"/>
        <v>0</v>
      </c>
      <c r="DRB5" s="51">
        <f t="shared" si="48"/>
        <v>0</v>
      </c>
      <c r="DRC5" s="51">
        <f t="shared" si="48"/>
        <v>0</v>
      </c>
      <c r="DRD5" s="51">
        <f t="shared" si="48"/>
        <v>0</v>
      </c>
      <c r="DRE5" s="51">
        <f t="shared" si="48"/>
        <v>0</v>
      </c>
      <c r="DRF5" s="51">
        <f t="shared" si="48"/>
        <v>0</v>
      </c>
      <c r="DRG5" s="51">
        <f t="shared" si="48"/>
        <v>0</v>
      </c>
      <c r="DRH5" s="51">
        <f t="shared" si="48"/>
        <v>0</v>
      </c>
      <c r="DRI5" s="51">
        <f t="shared" si="48"/>
        <v>0</v>
      </c>
      <c r="DRJ5" s="51">
        <f t="shared" si="48"/>
        <v>0</v>
      </c>
      <c r="DRK5" s="51">
        <f t="shared" si="48"/>
        <v>0</v>
      </c>
      <c r="DRL5" s="51">
        <f t="shared" ref="DRL5:DTW5" si="49">DRL6+FZI15</f>
        <v>0</v>
      </c>
      <c r="DRM5" s="51">
        <f t="shared" si="49"/>
        <v>0</v>
      </c>
      <c r="DRN5" s="51">
        <f t="shared" si="49"/>
        <v>0</v>
      </c>
      <c r="DRO5" s="51">
        <f t="shared" si="49"/>
        <v>0</v>
      </c>
      <c r="DRP5" s="51">
        <f t="shared" si="49"/>
        <v>0</v>
      </c>
      <c r="DRQ5" s="51">
        <f t="shared" si="49"/>
        <v>0</v>
      </c>
      <c r="DRR5" s="51">
        <f t="shared" si="49"/>
        <v>0</v>
      </c>
      <c r="DRS5" s="51">
        <f t="shared" si="49"/>
        <v>0</v>
      </c>
      <c r="DRT5" s="51">
        <f t="shared" si="49"/>
        <v>0</v>
      </c>
      <c r="DRU5" s="51">
        <f t="shared" si="49"/>
        <v>0</v>
      </c>
      <c r="DRV5" s="51">
        <f t="shared" si="49"/>
        <v>0</v>
      </c>
      <c r="DRW5" s="51">
        <f t="shared" si="49"/>
        <v>0</v>
      </c>
      <c r="DRX5" s="51">
        <f t="shared" si="49"/>
        <v>0</v>
      </c>
      <c r="DRY5" s="51">
        <f t="shared" si="49"/>
        <v>0</v>
      </c>
      <c r="DRZ5" s="51">
        <f t="shared" si="49"/>
        <v>0</v>
      </c>
      <c r="DSA5" s="51">
        <f t="shared" si="49"/>
        <v>0</v>
      </c>
      <c r="DSB5" s="51">
        <f t="shared" si="49"/>
        <v>0</v>
      </c>
      <c r="DSC5" s="51">
        <f t="shared" si="49"/>
        <v>0</v>
      </c>
      <c r="DSD5" s="51">
        <f t="shared" si="49"/>
        <v>0</v>
      </c>
      <c r="DSE5" s="51">
        <f t="shared" si="49"/>
        <v>0</v>
      </c>
      <c r="DSF5" s="51">
        <f t="shared" si="49"/>
        <v>0</v>
      </c>
      <c r="DSG5" s="51">
        <f t="shared" si="49"/>
        <v>0</v>
      </c>
      <c r="DSH5" s="51">
        <f t="shared" si="49"/>
        <v>0</v>
      </c>
      <c r="DSI5" s="51">
        <f t="shared" si="49"/>
        <v>0</v>
      </c>
      <c r="DSJ5" s="51">
        <f t="shared" si="49"/>
        <v>0</v>
      </c>
      <c r="DSK5" s="51">
        <f t="shared" si="49"/>
        <v>0</v>
      </c>
      <c r="DSL5" s="51">
        <f t="shared" si="49"/>
        <v>0</v>
      </c>
      <c r="DSM5" s="51">
        <f t="shared" si="49"/>
        <v>0</v>
      </c>
      <c r="DSN5" s="51">
        <f t="shared" si="49"/>
        <v>0</v>
      </c>
      <c r="DSO5" s="51">
        <f t="shared" si="49"/>
        <v>0</v>
      </c>
      <c r="DSP5" s="51">
        <f t="shared" si="49"/>
        <v>0</v>
      </c>
      <c r="DSQ5" s="51">
        <f t="shared" si="49"/>
        <v>0</v>
      </c>
      <c r="DSR5" s="51">
        <f t="shared" si="49"/>
        <v>0</v>
      </c>
      <c r="DSS5" s="51">
        <f t="shared" si="49"/>
        <v>0</v>
      </c>
      <c r="DST5" s="51">
        <f t="shared" si="49"/>
        <v>0</v>
      </c>
      <c r="DSU5" s="51">
        <f t="shared" si="49"/>
        <v>0</v>
      </c>
      <c r="DSV5" s="51">
        <f t="shared" si="49"/>
        <v>0</v>
      </c>
      <c r="DSW5" s="51">
        <f t="shared" si="49"/>
        <v>0</v>
      </c>
      <c r="DSX5" s="51">
        <f t="shared" si="49"/>
        <v>0</v>
      </c>
      <c r="DSY5" s="51">
        <f t="shared" si="49"/>
        <v>0</v>
      </c>
      <c r="DSZ5" s="51">
        <f t="shared" si="49"/>
        <v>0</v>
      </c>
      <c r="DTA5" s="51">
        <f t="shared" si="49"/>
        <v>0</v>
      </c>
      <c r="DTB5" s="51">
        <f t="shared" si="49"/>
        <v>0</v>
      </c>
      <c r="DTC5" s="51">
        <f t="shared" si="49"/>
        <v>0</v>
      </c>
      <c r="DTD5" s="51">
        <f t="shared" si="49"/>
        <v>0</v>
      </c>
      <c r="DTE5" s="51">
        <f t="shared" si="49"/>
        <v>0</v>
      </c>
      <c r="DTF5" s="51">
        <f t="shared" si="49"/>
        <v>0</v>
      </c>
      <c r="DTG5" s="51">
        <f t="shared" si="49"/>
        <v>0</v>
      </c>
      <c r="DTH5" s="51">
        <f t="shared" si="49"/>
        <v>0</v>
      </c>
      <c r="DTI5" s="51">
        <f t="shared" si="49"/>
        <v>0</v>
      </c>
      <c r="DTJ5" s="51">
        <f t="shared" si="49"/>
        <v>0</v>
      </c>
      <c r="DTK5" s="51">
        <f t="shared" si="49"/>
        <v>0</v>
      </c>
      <c r="DTL5" s="51">
        <f t="shared" si="49"/>
        <v>0</v>
      </c>
      <c r="DTM5" s="51">
        <f t="shared" si="49"/>
        <v>0</v>
      </c>
      <c r="DTN5" s="51">
        <f t="shared" si="49"/>
        <v>0</v>
      </c>
      <c r="DTO5" s="51">
        <f t="shared" si="49"/>
        <v>0</v>
      </c>
      <c r="DTP5" s="51">
        <f t="shared" si="49"/>
        <v>0</v>
      </c>
      <c r="DTQ5" s="51">
        <f t="shared" si="49"/>
        <v>0</v>
      </c>
      <c r="DTR5" s="51">
        <f t="shared" si="49"/>
        <v>0</v>
      </c>
      <c r="DTS5" s="51">
        <f t="shared" si="49"/>
        <v>0</v>
      </c>
      <c r="DTT5" s="51">
        <f t="shared" si="49"/>
        <v>0</v>
      </c>
      <c r="DTU5" s="51">
        <f t="shared" si="49"/>
        <v>0</v>
      </c>
      <c r="DTV5" s="51">
        <f t="shared" si="49"/>
        <v>0</v>
      </c>
      <c r="DTW5" s="51">
        <f t="shared" si="49"/>
        <v>0</v>
      </c>
      <c r="DTX5" s="51">
        <f t="shared" ref="DTX5:DWI5" si="50">DTX6+GBU15</f>
        <v>0</v>
      </c>
      <c r="DTY5" s="51">
        <f t="shared" si="50"/>
        <v>0</v>
      </c>
      <c r="DTZ5" s="51">
        <f t="shared" si="50"/>
        <v>0</v>
      </c>
      <c r="DUA5" s="51">
        <f t="shared" si="50"/>
        <v>0</v>
      </c>
      <c r="DUB5" s="51">
        <f t="shared" si="50"/>
        <v>0</v>
      </c>
      <c r="DUC5" s="51">
        <f t="shared" si="50"/>
        <v>0</v>
      </c>
      <c r="DUD5" s="51">
        <f t="shared" si="50"/>
        <v>0</v>
      </c>
      <c r="DUE5" s="51">
        <f t="shared" si="50"/>
        <v>0</v>
      </c>
      <c r="DUF5" s="51">
        <f t="shared" si="50"/>
        <v>0</v>
      </c>
      <c r="DUG5" s="51">
        <f t="shared" si="50"/>
        <v>0</v>
      </c>
      <c r="DUH5" s="51">
        <f t="shared" si="50"/>
        <v>0</v>
      </c>
      <c r="DUI5" s="51">
        <f t="shared" si="50"/>
        <v>0</v>
      </c>
      <c r="DUJ5" s="51">
        <f t="shared" si="50"/>
        <v>0</v>
      </c>
      <c r="DUK5" s="51">
        <f t="shared" si="50"/>
        <v>0</v>
      </c>
      <c r="DUL5" s="51">
        <f t="shared" si="50"/>
        <v>0</v>
      </c>
      <c r="DUM5" s="51">
        <f t="shared" si="50"/>
        <v>0</v>
      </c>
      <c r="DUN5" s="51">
        <f t="shared" si="50"/>
        <v>0</v>
      </c>
      <c r="DUO5" s="51">
        <f t="shared" si="50"/>
        <v>0</v>
      </c>
      <c r="DUP5" s="51">
        <f t="shared" si="50"/>
        <v>0</v>
      </c>
      <c r="DUQ5" s="51">
        <f t="shared" si="50"/>
        <v>0</v>
      </c>
      <c r="DUR5" s="51">
        <f t="shared" si="50"/>
        <v>0</v>
      </c>
      <c r="DUS5" s="51">
        <f t="shared" si="50"/>
        <v>0</v>
      </c>
      <c r="DUT5" s="51">
        <f t="shared" si="50"/>
        <v>0</v>
      </c>
      <c r="DUU5" s="51">
        <f t="shared" si="50"/>
        <v>0</v>
      </c>
      <c r="DUV5" s="51">
        <f t="shared" si="50"/>
        <v>0</v>
      </c>
      <c r="DUW5" s="51">
        <f t="shared" si="50"/>
        <v>0</v>
      </c>
      <c r="DUX5" s="51">
        <f t="shared" si="50"/>
        <v>0</v>
      </c>
      <c r="DUY5" s="51">
        <f t="shared" si="50"/>
        <v>0</v>
      </c>
      <c r="DUZ5" s="51">
        <f t="shared" si="50"/>
        <v>0</v>
      </c>
      <c r="DVA5" s="51">
        <f t="shared" si="50"/>
        <v>0</v>
      </c>
      <c r="DVB5" s="51">
        <f t="shared" si="50"/>
        <v>0</v>
      </c>
      <c r="DVC5" s="51">
        <f t="shared" si="50"/>
        <v>0</v>
      </c>
      <c r="DVD5" s="51">
        <f t="shared" si="50"/>
        <v>0</v>
      </c>
      <c r="DVE5" s="51">
        <f t="shared" si="50"/>
        <v>0</v>
      </c>
      <c r="DVF5" s="51">
        <f t="shared" si="50"/>
        <v>0</v>
      </c>
      <c r="DVG5" s="51">
        <f t="shared" si="50"/>
        <v>0</v>
      </c>
      <c r="DVH5" s="51">
        <f t="shared" si="50"/>
        <v>0</v>
      </c>
      <c r="DVI5" s="51">
        <f t="shared" si="50"/>
        <v>0</v>
      </c>
      <c r="DVJ5" s="51">
        <f t="shared" si="50"/>
        <v>0</v>
      </c>
      <c r="DVK5" s="51">
        <f t="shared" si="50"/>
        <v>0</v>
      </c>
      <c r="DVL5" s="51">
        <f t="shared" si="50"/>
        <v>0</v>
      </c>
      <c r="DVM5" s="51">
        <f t="shared" si="50"/>
        <v>0</v>
      </c>
      <c r="DVN5" s="51">
        <f t="shared" si="50"/>
        <v>0</v>
      </c>
      <c r="DVO5" s="51">
        <f t="shared" si="50"/>
        <v>0</v>
      </c>
      <c r="DVP5" s="51">
        <f t="shared" si="50"/>
        <v>0</v>
      </c>
      <c r="DVQ5" s="51">
        <f t="shared" si="50"/>
        <v>0</v>
      </c>
      <c r="DVR5" s="51">
        <f t="shared" si="50"/>
        <v>0</v>
      </c>
      <c r="DVS5" s="51">
        <f t="shared" si="50"/>
        <v>0</v>
      </c>
      <c r="DVT5" s="51">
        <f t="shared" si="50"/>
        <v>0</v>
      </c>
      <c r="DVU5" s="51">
        <f t="shared" si="50"/>
        <v>0</v>
      </c>
      <c r="DVV5" s="51">
        <f t="shared" si="50"/>
        <v>0</v>
      </c>
      <c r="DVW5" s="51">
        <f t="shared" si="50"/>
        <v>0</v>
      </c>
      <c r="DVX5" s="51">
        <f t="shared" si="50"/>
        <v>0</v>
      </c>
      <c r="DVY5" s="51">
        <f t="shared" si="50"/>
        <v>0</v>
      </c>
      <c r="DVZ5" s="51">
        <f t="shared" si="50"/>
        <v>0</v>
      </c>
      <c r="DWA5" s="51">
        <f t="shared" si="50"/>
        <v>0</v>
      </c>
      <c r="DWB5" s="51">
        <f t="shared" si="50"/>
        <v>0</v>
      </c>
      <c r="DWC5" s="51">
        <f t="shared" si="50"/>
        <v>0</v>
      </c>
      <c r="DWD5" s="51">
        <f t="shared" si="50"/>
        <v>0</v>
      </c>
      <c r="DWE5" s="51">
        <f t="shared" si="50"/>
        <v>0</v>
      </c>
      <c r="DWF5" s="51">
        <f t="shared" si="50"/>
        <v>0</v>
      </c>
      <c r="DWG5" s="51">
        <f t="shared" si="50"/>
        <v>0</v>
      </c>
      <c r="DWH5" s="51">
        <f t="shared" si="50"/>
        <v>0</v>
      </c>
      <c r="DWI5" s="51">
        <f t="shared" si="50"/>
        <v>0</v>
      </c>
      <c r="DWJ5" s="51">
        <f t="shared" ref="DWJ5:DYU5" si="51">DWJ6+GEG15</f>
        <v>0</v>
      </c>
      <c r="DWK5" s="51">
        <f t="shared" si="51"/>
        <v>0</v>
      </c>
      <c r="DWL5" s="51">
        <f t="shared" si="51"/>
        <v>0</v>
      </c>
      <c r="DWM5" s="51">
        <f t="shared" si="51"/>
        <v>0</v>
      </c>
      <c r="DWN5" s="51">
        <f t="shared" si="51"/>
        <v>0</v>
      </c>
      <c r="DWO5" s="51">
        <f t="shared" si="51"/>
        <v>0</v>
      </c>
      <c r="DWP5" s="51">
        <f t="shared" si="51"/>
        <v>0</v>
      </c>
      <c r="DWQ5" s="51">
        <f t="shared" si="51"/>
        <v>0</v>
      </c>
      <c r="DWR5" s="51">
        <f t="shared" si="51"/>
        <v>0</v>
      </c>
      <c r="DWS5" s="51">
        <f t="shared" si="51"/>
        <v>0</v>
      </c>
      <c r="DWT5" s="51">
        <f t="shared" si="51"/>
        <v>0</v>
      </c>
      <c r="DWU5" s="51">
        <f t="shared" si="51"/>
        <v>0</v>
      </c>
      <c r="DWV5" s="51">
        <f t="shared" si="51"/>
        <v>0</v>
      </c>
      <c r="DWW5" s="51">
        <f t="shared" si="51"/>
        <v>0</v>
      </c>
      <c r="DWX5" s="51">
        <f t="shared" si="51"/>
        <v>0</v>
      </c>
      <c r="DWY5" s="51">
        <f t="shared" si="51"/>
        <v>0</v>
      </c>
      <c r="DWZ5" s="51">
        <f t="shared" si="51"/>
        <v>0</v>
      </c>
      <c r="DXA5" s="51">
        <f t="shared" si="51"/>
        <v>0</v>
      </c>
      <c r="DXB5" s="51">
        <f t="shared" si="51"/>
        <v>0</v>
      </c>
      <c r="DXC5" s="51">
        <f t="shared" si="51"/>
        <v>0</v>
      </c>
      <c r="DXD5" s="51">
        <f t="shared" si="51"/>
        <v>0</v>
      </c>
      <c r="DXE5" s="51">
        <f t="shared" si="51"/>
        <v>0</v>
      </c>
      <c r="DXF5" s="51">
        <f t="shared" si="51"/>
        <v>0</v>
      </c>
      <c r="DXG5" s="51">
        <f t="shared" si="51"/>
        <v>0</v>
      </c>
      <c r="DXH5" s="51">
        <f t="shared" si="51"/>
        <v>0</v>
      </c>
      <c r="DXI5" s="51">
        <f t="shared" si="51"/>
        <v>0</v>
      </c>
      <c r="DXJ5" s="51">
        <f t="shared" si="51"/>
        <v>0</v>
      </c>
      <c r="DXK5" s="51">
        <f t="shared" si="51"/>
        <v>0</v>
      </c>
      <c r="DXL5" s="51">
        <f t="shared" si="51"/>
        <v>0</v>
      </c>
      <c r="DXM5" s="51">
        <f t="shared" si="51"/>
        <v>0</v>
      </c>
      <c r="DXN5" s="51">
        <f t="shared" si="51"/>
        <v>0</v>
      </c>
      <c r="DXO5" s="51">
        <f t="shared" si="51"/>
        <v>0</v>
      </c>
      <c r="DXP5" s="51">
        <f t="shared" si="51"/>
        <v>0</v>
      </c>
      <c r="DXQ5" s="51">
        <f t="shared" si="51"/>
        <v>0</v>
      </c>
      <c r="DXR5" s="51">
        <f t="shared" si="51"/>
        <v>0</v>
      </c>
      <c r="DXS5" s="51">
        <f t="shared" si="51"/>
        <v>0</v>
      </c>
      <c r="DXT5" s="51">
        <f t="shared" si="51"/>
        <v>0</v>
      </c>
      <c r="DXU5" s="51">
        <f t="shared" si="51"/>
        <v>0</v>
      </c>
      <c r="DXV5" s="51">
        <f t="shared" si="51"/>
        <v>0</v>
      </c>
      <c r="DXW5" s="51">
        <f t="shared" si="51"/>
        <v>0</v>
      </c>
      <c r="DXX5" s="51">
        <f t="shared" si="51"/>
        <v>0</v>
      </c>
      <c r="DXY5" s="51">
        <f t="shared" si="51"/>
        <v>0</v>
      </c>
      <c r="DXZ5" s="51">
        <f t="shared" si="51"/>
        <v>0</v>
      </c>
      <c r="DYA5" s="51">
        <f t="shared" si="51"/>
        <v>0</v>
      </c>
      <c r="DYB5" s="51">
        <f t="shared" si="51"/>
        <v>0</v>
      </c>
      <c r="DYC5" s="51">
        <f t="shared" si="51"/>
        <v>0</v>
      </c>
      <c r="DYD5" s="51">
        <f t="shared" si="51"/>
        <v>0</v>
      </c>
      <c r="DYE5" s="51">
        <f t="shared" si="51"/>
        <v>0</v>
      </c>
      <c r="DYF5" s="51">
        <f t="shared" si="51"/>
        <v>0</v>
      </c>
      <c r="DYG5" s="51">
        <f t="shared" si="51"/>
        <v>0</v>
      </c>
      <c r="DYH5" s="51">
        <f t="shared" si="51"/>
        <v>0</v>
      </c>
      <c r="DYI5" s="51">
        <f t="shared" si="51"/>
        <v>0</v>
      </c>
      <c r="DYJ5" s="51">
        <f t="shared" si="51"/>
        <v>0</v>
      </c>
      <c r="DYK5" s="51">
        <f t="shared" si="51"/>
        <v>0</v>
      </c>
      <c r="DYL5" s="51">
        <f t="shared" si="51"/>
        <v>0</v>
      </c>
      <c r="DYM5" s="51">
        <f t="shared" si="51"/>
        <v>0</v>
      </c>
      <c r="DYN5" s="51">
        <f t="shared" si="51"/>
        <v>0</v>
      </c>
      <c r="DYO5" s="51">
        <f t="shared" si="51"/>
        <v>0</v>
      </c>
      <c r="DYP5" s="51">
        <f t="shared" si="51"/>
        <v>0</v>
      </c>
      <c r="DYQ5" s="51">
        <f t="shared" si="51"/>
        <v>0</v>
      </c>
      <c r="DYR5" s="51">
        <f t="shared" si="51"/>
        <v>0</v>
      </c>
      <c r="DYS5" s="51">
        <f t="shared" si="51"/>
        <v>0</v>
      </c>
      <c r="DYT5" s="51">
        <f t="shared" si="51"/>
        <v>0</v>
      </c>
      <c r="DYU5" s="51">
        <f t="shared" si="51"/>
        <v>0</v>
      </c>
      <c r="DYV5" s="51">
        <f t="shared" ref="DYV5:EBG5" si="52">DYV6+GGS15</f>
        <v>0</v>
      </c>
      <c r="DYW5" s="51">
        <f t="shared" si="52"/>
        <v>0</v>
      </c>
      <c r="DYX5" s="51">
        <f t="shared" si="52"/>
        <v>0</v>
      </c>
      <c r="DYY5" s="51">
        <f t="shared" si="52"/>
        <v>0</v>
      </c>
      <c r="DYZ5" s="51">
        <f t="shared" si="52"/>
        <v>0</v>
      </c>
      <c r="DZA5" s="51">
        <f t="shared" si="52"/>
        <v>0</v>
      </c>
      <c r="DZB5" s="51">
        <f t="shared" si="52"/>
        <v>0</v>
      </c>
      <c r="DZC5" s="51">
        <f t="shared" si="52"/>
        <v>0</v>
      </c>
      <c r="DZD5" s="51">
        <f t="shared" si="52"/>
        <v>0</v>
      </c>
      <c r="DZE5" s="51">
        <f t="shared" si="52"/>
        <v>0</v>
      </c>
      <c r="DZF5" s="51">
        <f t="shared" si="52"/>
        <v>0</v>
      </c>
      <c r="DZG5" s="51">
        <f t="shared" si="52"/>
        <v>0</v>
      </c>
      <c r="DZH5" s="51">
        <f t="shared" si="52"/>
        <v>0</v>
      </c>
      <c r="DZI5" s="51">
        <f t="shared" si="52"/>
        <v>0</v>
      </c>
      <c r="DZJ5" s="51">
        <f t="shared" si="52"/>
        <v>0</v>
      </c>
      <c r="DZK5" s="51">
        <f t="shared" si="52"/>
        <v>0</v>
      </c>
      <c r="DZL5" s="51">
        <f t="shared" si="52"/>
        <v>0</v>
      </c>
      <c r="DZM5" s="51">
        <f t="shared" si="52"/>
        <v>0</v>
      </c>
      <c r="DZN5" s="51">
        <f t="shared" si="52"/>
        <v>0</v>
      </c>
      <c r="DZO5" s="51">
        <f t="shared" si="52"/>
        <v>0</v>
      </c>
      <c r="DZP5" s="51">
        <f t="shared" si="52"/>
        <v>0</v>
      </c>
      <c r="DZQ5" s="51">
        <f t="shared" si="52"/>
        <v>0</v>
      </c>
      <c r="DZR5" s="51">
        <f t="shared" si="52"/>
        <v>0</v>
      </c>
      <c r="DZS5" s="51">
        <f t="shared" si="52"/>
        <v>0</v>
      </c>
      <c r="DZT5" s="51">
        <f t="shared" si="52"/>
        <v>0</v>
      </c>
      <c r="DZU5" s="51">
        <f t="shared" si="52"/>
        <v>0</v>
      </c>
      <c r="DZV5" s="51">
        <f t="shared" si="52"/>
        <v>0</v>
      </c>
      <c r="DZW5" s="51">
        <f t="shared" si="52"/>
        <v>0</v>
      </c>
      <c r="DZX5" s="51">
        <f t="shared" si="52"/>
        <v>0</v>
      </c>
      <c r="DZY5" s="51">
        <f t="shared" si="52"/>
        <v>0</v>
      </c>
      <c r="DZZ5" s="51">
        <f t="shared" si="52"/>
        <v>0</v>
      </c>
      <c r="EAA5" s="51">
        <f t="shared" si="52"/>
        <v>0</v>
      </c>
      <c r="EAB5" s="51">
        <f t="shared" si="52"/>
        <v>0</v>
      </c>
      <c r="EAC5" s="51">
        <f t="shared" si="52"/>
        <v>0</v>
      </c>
      <c r="EAD5" s="51">
        <f t="shared" si="52"/>
        <v>0</v>
      </c>
      <c r="EAE5" s="51">
        <f t="shared" si="52"/>
        <v>0</v>
      </c>
      <c r="EAF5" s="51">
        <f t="shared" si="52"/>
        <v>0</v>
      </c>
      <c r="EAG5" s="51">
        <f t="shared" si="52"/>
        <v>0</v>
      </c>
      <c r="EAH5" s="51">
        <f t="shared" si="52"/>
        <v>0</v>
      </c>
      <c r="EAI5" s="51">
        <f t="shared" si="52"/>
        <v>0</v>
      </c>
      <c r="EAJ5" s="51">
        <f t="shared" si="52"/>
        <v>0</v>
      </c>
      <c r="EAK5" s="51">
        <f t="shared" si="52"/>
        <v>0</v>
      </c>
      <c r="EAL5" s="51">
        <f t="shared" si="52"/>
        <v>0</v>
      </c>
      <c r="EAM5" s="51">
        <f t="shared" si="52"/>
        <v>0</v>
      </c>
      <c r="EAN5" s="51">
        <f t="shared" si="52"/>
        <v>0</v>
      </c>
      <c r="EAO5" s="51">
        <f t="shared" si="52"/>
        <v>0</v>
      </c>
      <c r="EAP5" s="51">
        <f t="shared" si="52"/>
        <v>0</v>
      </c>
      <c r="EAQ5" s="51">
        <f t="shared" si="52"/>
        <v>0</v>
      </c>
      <c r="EAR5" s="51">
        <f t="shared" si="52"/>
        <v>0</v>
      </c>
      <c r="EAS5" s="51">
        <f t="shared" si="52"/>
        <v>0</v>
      </c>
      <c r="EAT5" s="51">
        <f t="shared" si="52"/>
        <v>0</v>
      </c>
      <c r="EAU5" s="51">
        <f t="shared" si="52"/>
        <v>0</v>
      </c>
      <c r="EAV5" s="51">
        <f t="shared" si="52"/>
        <v>0</v>
      </c>
      <c r="EAW5" s="51">
        <f t="shared" si="52"/>
        <v>0</v>
      </c>
      <c r="EAX5" s="51">
        <f t="shared" si="52"/>
        <v>0</v>
      </c>
      <c r="EAY5" s="51">
        <f t="shared" si="52"/>
        <v>0</v>
      </c>
      <c r="EAZ5" s="51">
        <f t="shared" si="52"/>
        <v>0</v>
      </c>
      <c r="EBA5" s="51">
        <f t="shared" si="52"/>
        <v>0</v>
      </c>
      <c r="EBB5" s="51">
        <f t="shared" si="52"/>
        <v>0</v>
      </c>
      <c r="EBC5" s="51">
        <f t="shared" si="52"/>
        <v>0</v>
      </c>
      <c r="EBD5" s="51">
        <f t="shared" si="52"/>
        <v>0</v>
      </c>
      <c r="EBE5" s="51">
        <f t="shared" si="52"/>
        <v>0</v>
      </c>
      <c r="EBF5" s="51">
        <f t="shared" si="52"/>
        <v>0</v>
      </c>
      <c r="EBG5" s="51">
        <f t="shared" si="52"/>
        <v>0</v>
      </c>
      <c r="EBH5" s="51">
        <f t="shared" ref="EBH5:EDS5" si="53">EBH6+GJE15</f>
        <v>0</v>
      </c>
      <c r="EBI5" s="51">
        <f t="shared" si="53"/>
        <v>0</v>
      </c>
      <c r="EBJ5" s="51">
        <f t="shared" si="53"/>
        <v>0</v>
      </c>
      <c r="EBK5" s="51">
        <f t="shared" si="53"/>
        <v>0</v>
      </c>
      <c r="EBL5" s="51">
        <f t="shared" si="53"/>
        <v>0</v>
      </c>
      <c r="EBM5" s="51">
        <f t="shared" si="53"/>
        <v>0</v>
      </c>
      <c r="EBN5" s="51">
        <f t="shared" si="53"/>
        <v>0</v>
      </c>
      <c r="EBO5" s="51">
        <f t="shared" si="53"/>
        <v>0</v>
      </c>
      <c r="EBP5" s="51">
        <f t="shared" si="53"/>
        <v>0</v>
      </c>
      <c r="EBQ5" s="51">
        <f t="shared" si="53"/>
        <v>0</v>
      </c>
      <c r="EBR5" s="51">
        <f t="shared" si="53"/>
        <v>0</v>
      </c>
      <c r="EBS5" s="51">
        <f t="shared" si="53"/>
        <v>0</v>
      </c>
      <c r="EBT5" s="51">
        <f t="shared" si="53"/>
        <v>0</v>
      </c>
      <c r="EBU5" s="51">
        <f t="shared" si="53"/>
        <v>0</v>
      </c>
      <c r="EBV5" s="51">
        <f t="shared" si="53"/>
        <v>0</v>
      </c>
      <c r="EBW5" s="51">
        <f t="shared" si="53"/>
        <v>0</v>
      </c>
      <c r="EBX5" s="51">
        <f t="shared" si="53"/>
        <v>0</v>
      </c>
      <c r="EBY5" s="51">
        <f t="shared" si="53"/>
        <v>0</v>
      </c>
      <c r="EBZ5" s="51">
        <f t="shared" si="53"/>
        <v>0</v>
      </c>
      <c r="ECA5" s="51">
        <f t="shared" si="53"/>
        <v>0</v>
      </c>
      <c r="ECB5" s="51">
        <f t="shared" si="53"/>
        <v>0</v>
      </c>
      <c r="ECC5" s="51">
        <f t="shared" si="53"/>
        <v>0</v>
      </c>
      <c r="ECD5" s="51">
        <f t="shared" si="53"/>
        <v>0</v>
      </c>
      <c r="ECE5" s="51">
        <f t="shared" si="53"/>
        <v>0</v>
      </c>
      <c r="ECF5" s="51">
        <f t="shared" si="53"/>
        <v>0</v>
      </c>
      <c r="ECG5" s="51">
        <f t="shared" si="53"/>
        <v>0</v>
      </c>
      <c r="ECH5" s="51">
        <f t="shared" si="53"/>
        <v>0</v>
      </c>
      <c r="ECI5" s="51">
        <f t="shared" si="53"/>
        <v>0</v>
      </c>
      <c r="ECJ5" s="51">
        <f t="shared" si="53"/>
        <v>0</v>
      </c>
      <c r="ECK5" s="51">
        <f t="shared" si="53"/>
        <v>0</v>
      </c>
      <c r="ECL5" s="51">
        <f t="shared" si="53"/>
        <v>0</v>
      </c>
      <c r="ECM5" s="51">
        <f t="shared" si="53"/>
        <v>0</v>
      </c>
      <c r="ECN5" s="51">
        <f t="shared" si="53"/>
        <v>0</v>
      </c>
      <c r="ECO5" s="51">
        <f t="shared" si="53"/>
        <v>0</v>
      </c>
      <c r="ECP5" s="51">
        <f t="shared" si="53"/>
        <v>0</v>
      </c>
      <c r="ECQ5" s="51">
        <f t="shared" si="53"/>
        <v>0</v>
      </c>
      <c r="ECR5" s="51">
        <f t="shared" si="53"/>
        <v>0</v>
      </c>
      <c r="ECS5" s="51">
        <f t="shared" si="53"/>
        <v>0</v>
      </c>
      <c r="ECT5" s="51">
        <f t="shared" si="53"/>
        <v>0</v>
      </c>
      <c r="ECU5" s="51">
        <f t="shared" si="53"/>
        <v>0</v>
      </c>
      <c r="ECV5" s="51">
        <f t="shared" si="53"/>
        <v>0</v>
      </c>
      <c r="ECW5" s="51">
        <f t="shared" si="53"/>
        <v>0</v>
      </c>
      <c r="ECX5" s="51">
        <f t="shared" si="53"/>
        <v>0</v>
      </c>
      <c r="ECY5" s="51">
        <f t="shared" si="53"/>
        <v>0</v>
      </c>
      <c r="ECZ5" s="51">
        <f t="shared" si="53"/>
        <v>0</v>
      </c>
      <c r="EDA5" s="51">
        <f t="shared" si="53"/>
        <v>0</v>
      </c>
      <c r="EDB5" s="51">
        <f t="shared" si="53"/>
        <v>0</v>
      </c>
      <c r="EDC5" s="51">
        <f t="shared" si="53"/>
        <v>0</v>
      </c>
      <c r="EDD5" s="51">
        <f t="shared" si="53"/>
        <v>0</v>
      </c>
      <c r="EDE5" s="51">
        <f t="shared" si="53"/>
        <v>0</v>
      </c>
      <c r="EDF5" s="51">
        <f t="shared" si="53"/>
        <v>0</v>
      </c>
      <c r="EDG5" s="51">
        <f t="shared" si="53"/>
        <v>0</v>
      </c>
      <c r="EDH5" s="51">
        <f t="shared" si="53"/>
        <v>0</v>
      </c>
      <c r="EDI5" s="51">
        <f t="shared" si="53"/>
        <v>0</v>
      </c>
      <c r="EDJ5" s="51">
        <f t="shared" si="53"/>
        <v>0</v>
      </c>
      <c r="EDK5" s="51">
        <f t="shared" si="53"/>
        <v>0</v>
      </c>
      <c r="EDL5" s="51">
        <f t="shared" si="53"/>
        <v>0</v>
      </c>
      <c r="EDM5" s="51">
        <f t="shared" si="53"/>
        <v>0</v>
      </c>
      <c r="EDN5" s="51">
        <f t="shared" si="53"/>
        <v>0</v>
      </c>
      <c r="EDO5" s="51">
        <f t="shared" si="53"/>
        <v>0</v>
      </c>
      <c r="EDP5" s="51">
        <f t="shared" si="53"/>
        <v>0</v>
      </c>
      <c r="EDQ5" s="51">
        <f t="shared" si="53"/>
        <v>0</v>
      </c>
      <c r="EDR5" s="51">
        <f t="shared" si="53"/>
        <v>0</v>
      </c>
      <c r="EDS5" s="51">
        <f t="shared" si="53"/>
        <v>0</v>
      </c>
      <c r="EDT5" s="51">
        <f t="shared" ref="EDT5:EGE5" si="54">EDT6+GLQ15</f>
        <v>0</v>
      </c>
      <c r="EDU5" s="51">
        <f t="shared" si="54"/>
        <v>0</v>
      </c>
      <c r="EDV5" s="51">
        <f t="shared" si="54"/>
        <v>0</v>
      </c>
      <c r="EDW5" s="51">
        <f t="shared" si="54"/>
        <v>0</v>
      </c>
      <c r="EDX5" s="51">
        <f t="shared" si="54"/>
        <v>0</v>
      </c>
      <c r="EDY5" s="51">
        <f t="shared" si="54"/>
        <v>0</v>
      </c>
      <c r="EDZ5" s="51">
        <f t="shared" si="54"/>
        <v>0</v>
      </c>
      <c r="EEA5" s="51">
        <f t="shared" si="54"/>
        <v>0</v>
      </c>
      <c r="EEB5" s="51">
        <f t="shared" si="54"/>
        <v>0</v>
      </c>
      <c r="EEC5" s="51">
        <f t="shared" si="54"/>
        <v>0</v>
      </c>
      <c r="EED5" s="51">
        <f t="shared" si="54"/>
        <v>0</v>
      </c>
      <c r="EEE5" s="51">
        <f t="shared" si="54"/>
        <v>0</v>
      </c>
      <c r="EEF5" s="51">
        <f t="shared" si="54"/>
        <v>0</v>
      </c>
      <c r="EEG5" s="51">
        <f t="shared" si="54"/>
        <v>0</v>
      </c>
      <c r="EEH5" s="51">
        <f t="shared" si="54"/>
        <v>0</v>
      </c>
      <c r="EEI5" s="51">
        <f t="shared" si="54"/>
        <v>0</v>
      </c>
      <c r="EEJ5" s="51">
        <f t="shared" si="54"/>
        <v>0</v>
      </c>
      <c r="EEK5" s="51">
        <f t="shared" si="54"/>
        <v>0</v>
      </c>
      <c r="EEL5" s="51">
        <f t="shared" si="54"/>
        <v>0</v>
      </c>
      <c r="EEM5" s="51">
        <f t="shared" si="54"/>
        <v>0</v>
      </c>
      <c r="EEN5" s="51">
        <f t="shared" si="54"/>
        <v>0</v>
      </c>
      <c r="EEO5" s="51">
        <f t="shared" si="54"/>
        <v>0</v>
      </c>
      <c r="EEP5" s="51">
        <f t="shared" si="54"/>
        <v>0</v>
      </c>
      <c r="EEQ5" s="51">
        <f t="shared" si="54"/>
        <v>0</v>
      </c>
      <c r="EER5" s="51">
        <f t="shared" si="54"/>
        <v>0</v>
      </c>
      <c r="EES5" s="51">
        <f t="shared" si="54"/>
        <v>0</v>
      </c>
      <c r="EET5" s="51">
        <f t="shared" si="54"/>
        <v>0</v>
      </c>
      <c r="EEU5" s="51">
        <f t="shared" si="54"/>
        <v>0</v>
      </c>
      <c r="EEV5" s="51">
        <f t="shared" si="54"/>
        <v>0</v>
      </c>
      <c r="EEW5" s="51">
        <f t="shared" si="54"/>
        <v>0</v>
      </c>
      <c r="EEX5" s="51">
        <f t="shared" si="54"/>
        <v>0</v>
      </c>
      <c r="EEY5" s="51">
        <f t="shared" si="54"/>
        <v>0</v>
      </c>
      <c r="EEZ5" s="51">
        <f t="shared" si="54"/>
        <v>0</v>
      </c>
      <c r="EFA5" s="51">
        <f t="shared" si="54"/>
        <v>0</v>
      </c>
      <c r="EFB5" s="51">
        <f t="shared" si="54"/>
        <v>0</v>
      </c>
      <c r="EFC5" s="51">
        <f t="shared" si="54"/>
        <v>0</v>
      </c>
      <c r="EFD5" s="51">
        <f t="shared" si="54"/>
        <v>0</v>
      </c>
      <c r="EFE5" s="51">
        <f t="shared" si="54"/>
        <v>0</v>
      </c>
      <c r="EFF5" s="51">
        <f t="shared" si="54"/>
        <v>0</v>
      </c>
      <c r="EFG5" s="51">
        <f t="shared" si="54"/>
        <v>0</v>
      </c>
      <c r="EFH5" s="51">
        <f t="shared" si="54"/>
        <v>0</v>
      </c>
      <c r="EFI5" s="51">
        <f t="shared" si="54"/>
        <v>0</v>
      </c>
      <c r="EFJ5" s="51">
        <f t="shared" si="54"/>
        <v>0</v>
      </c>
      <c r="EFK5" s="51">
        <f t="shared" si="54"/>
        <v>0</v>
      </c>
      <c r="EFL5" s="51">
        <f t="shared" si="54"/>
        <v>0</v>
      </c>
      <c r="EFM5" s="51">
        <f t="shared" si="54"/>
        <v>0</v>
      </c>
      <c r="EFN5" s="51">
        <f t="shared" si="54"/>
        <v>0</v>
      </c>
      <c r="EFO5" s="51">
        <f t="shared" si="54"/>
        <v>0</v>
      </c>
      <c r="EFP5" s="51">
        <f t="shared" si="54"/>
        <v>0</v>
      </c>
      <c r="EFQ5" s="51">
        <f t="shared" si="54"/>
        <v>0</v>
      </c>
      <c r="EFR5" s="51">
        <f t="shared" si="54"/>
        <v>0</v>
      </c>
      <c r="EFS5" s="51">
        <f t="shared" si="54"/>
        <v>0</v>
      </c>
      <c r="EFT5" s="51">
        <f t="shared" si="54"/>
        <v>0</v>
      </c>
      <c r="EFU5" s="51">
        <f t="shared" si="54"/>
        <v>0</v>
      </c>
      <c r="EFV5" s="51">
        <f t="shared" si="54"/>
        <v>0</v>
      </c>
      <c r="EFW5" s="51">
        <f t="shared" si="54"/>
        <v>0</v>
      </c>
      <c r="EFX5" s="51">
        <f t="shared" si="54"/>
        <v>0</v>
      </c>
      <c r="EFY5" s="51">
        <f t="shared" si="54"/>
        <v>0</v>
      </c>
      <c r="EFZ5" s="51">
        <f t="shared" si="54"/>
        <v>0</v>
      </c>
      <c r="EGA5" s="51">
        <f t="shared" si="54"/>
        <v>0</v>
      </c>
      <c r="EGB5" s="51">
        <f t="shared" si="54"/>
        <v>0</v>
      </c>
      <c r="EGC5" s="51">
        <f t="shared" si="54"/>
        <v>0</v>
      </c>
      <c r="EGD5" s="51">
        <f t="shared" si="54"/>
        <v>0</v>
      </c>
      <c r="EGE5" s="51">
        <f t="shared" si="54"/>
        <v>0</v>
      </c>
      <c r="EGF5" s="51">
        <f t="shared" ref="EGF5:EIQ5" si="55">EGF6+GOC15</f>
        <v>0</v>
      </c>
      <c r="EGG5" s="51">
        <f t="shared" si="55"/>
        <v>0</v>
      </c>
      <c r="EGH5" s="51">
        <f t="shared" si="55"/>
        <v>0</v>
      </c>
      <c r="EGI5" s="51">
        <f t="shared" si="55"/>
        <v>0</v>
      </c>
      <c r="EGJ5" s="51">
        <f t="shared" si="55"/>
        <v>0</v>
      </c>
      <c r="EGK5" s="51">
        <f t="shared" si="55"/>
        <v>0</v>
      </c>
      <c r="EGL5" s="51">
        <f t="shared" si="55"/>
        <v>0</v>
      </c>
      <c r="EGM5" s="51">
        <f t="shared" si="55"/>
        <v>0</v>
      </c>
      <c r="EGN5" s="51">
        <f t="shared" si="55"/>
        <v>0</v>
      </c>
      <c r="EGO5" s="51">
        <f t="shared" si="55"/>
        <v>0</v>
      </c>
      <c r="EGP5" s="51">
        <f t="shared" si="55"/>
        <v>0</v>
      </c>
      <c r="EGQ5" s="51">
        <f t="shared" si="55"/>
        <v>0</v>
      </c>
      <c r="EGR5" s="51">
        <f t="shared" si="55"/>
        <v>0</v>
      </c>
      <c r="EGS5" s="51">
        <f t="shared" si="55"/>
        <v>0</v>
      </c>
      <c r="EGT5" s="51">
        <f t="shared" si="55"/>
        <v>0</v>
      </c>
      <c r="EGU5" s="51">
        <f t="shared" si="55"/>
        <v>0</v>
      </c>
      <c r="EGV5" s="51">
        <f t="shared" si="55"/>
        <v>0</v>
      </c>
      <c r="EGW5" s="51">
        <f t="shared" si="55"/>
        <v>0</v>
      </c>
      <c r="EGX5" s="51">
        <f t="shared" si="55"/>
        <v>0</v>
      </c>
      <c r="EGY5" s="51">
        <f t="shared" si="55"/>
        <v>0</v>
      </c>
      <c r="EGZ5" s="51">
        <f t="shared" si="55"/>
        <v>0</v>
      </c>
      <c r="EHA5" s="51">
        <f t="shared" si="55"/>
        <v>0</v>
      </c>
      <c r="EHB5" s="51">
        <f t="shared" si="55"/>
        <v>0</v>
      </c>
      <c r="EHC5" s="51">
        <f t="shared" si="55"/>
        <v>0</v>
      </c>
      <c r="EHD5" s="51">
        <f t="shared" si="55"/>
        <v>0</v>
      </c>
      <c r="EHE5" s="51">
        <f t="shared" si="55"/>
        <v>0</v>
      </c>
      <c r="EHF5" s="51">
        <f t="shared" si="55"/>
        <v>0</v>
      </c>
      <c r="EHG5" s="51">
        <f t="shared" si="55"/>
        <v>0</v>
      </c>
      <c r="EHH5" s="51">
        <f t="shared" si="55"/>
        <v>0</v>
      </c>
      <c r="EHI5" s="51">
        <f t="shared" si="55"/>
        <v>0</v>
      </c>
      <c r="EHJ5" s="51">
        <f t="shared" si="55"/>
        <v>0</v>
      </c>
      <c r="EHK5" s="51">
        <f t="shared" si="55"/>
        <v>0</v>
      </c>
      <c r="EHL5" s="51">
        <f t="shared" si="55"/>
        <v>0</v>
      </c>
      <c r="EHM5" s="51">
        <f t="shared" si="55"/>
        <v>0</v>
      </c>
      <c r="EHN5" s="51">
        <f t="shared" si="55"/>
        <v>0</v>
      </c>
      <c r="EHO5" s="51">
        <f t="shared" si="55"/>
        <v>0</v>
      </c>
      <c r="EHP5" s="51">
        <f t="shared" si="55"/>
        <v>0</v>
      </c>
      <c r="EHQ5" s="51">
        <f t="shared" si="55"/>
        <v>0</v>
      </c>
      <c r="EHR5" s="51">
        <f t="shared" si="55"/>
        <v>0</v>
      </c>
      <c r="EHS5" s="51">
        <f t="shared" si="55"/>
        <v>0</v>
      </c>
      <c r="EHT5" s="51">
        <f t="shared" si="55"/>
        <v>0</v>
      </c>
      <c r="EHU5" s="51">
        <f t="shared" si="55"/>
        <v>0</v>
      </c>
      <c r="EHV5" s="51">
        <f t="shared" si="55"/>
        <v>0</v>
      </c>
      <c r="EHW5" s="51">
        <f t="shared" si="55"/>
        <v>0</v>
      </c>
      <c r="EHX5" s="51">
        <f t="shared" si="55"/>
        <v>0</v>
      </c>
      <c r="EHY5" s="51">
        <f t="shared" si="55"/>
        <v>0</v>
      </c>
      <c r="EHZ5" s="51">
        <f t="shared" si="55"/>
        <v>0</v>
      </c>
      <c r="EIA5" s="51">
        <f t="shared" si="55"/>
        <v>0</v>
      </c>
      <c r="EIB5" s="51">
        <f t="shared" si="55"/>
        <v>0</v>
      </c>
      <c r="EIC5" s="51">
        <f t="shared" si="55"/>
        <v>0</v>
      </c>
      <c r="EID5" s="51">
        <f t="shared" si="55"/>
        <v>0</v>
      </c>
      <c r="EIE5" s="51">
        <f t="shared" si="55"/>
        <v>0</v>
      </c>
      <c r="EIF5" s="51">
        <f t="shared" si="55"/>
        <v>0</v>
      </c>
      <c r="EIG5" s="51">
        <f t="shared" si="55"/>
        <v>0</v>
      </c>
      <c r="EIH5" s="51">
        <f t="shared" si="55"/>
        <v>0</v>
      </c>
      <c r="EII5" s="51">
        <f t="shared" si="55"/>
        <v>0</v>
      </c>
      <c r="EIJ5" s="51">
        <f t="shared" si="55"/>
        <v>0</v>
      </c>
      <c r="EIK5" s="51">
        <f t="shared" si="55"/>
        <v>0</v>
      </c>
      <c r="EIL5" s="51">
        <f t="shared" si="55"/>
        <v>0</v>
      </c>
      <c r="EIM5" s="51">
        <f t="shared" si="55"/>
        <v>0</v>
      </c>
      <c r="EIN5" s="51">
        <f t="shared" si="55"/>
        <v>0</v>
      </c>
      <c r="EIO5" s="51">
        <f t="shared" si="55"/>
        <v>0</v>
      </c>
      <c r="EIP5" s="51">
        <f t="shared" si="55"/>
        <v>0</v>
      </c>
      <c r="EIQ5" s="51">
        <f t="shared" si="55"/>
        <v>0</v>
      </c>
      <c r="EIR5" s="51">
        <f t="shared" ref="EIR5:ELC5" si="56">EIR6+GQO15</f>
        <v>0</v>
      </c>
      <c r="EIS5" s="51">
        <f t="shared" si="56"/>
        <v>0</v>
      </c>
      <c r="EIT5" s="51">
        <f t="shared" si="56"/>
        <v>0</v>
      </c>
      <c r="EIU5" s="51">
        <f t="shared" si="56"/>
        <v>0</v>
      </c>
      <c r="EIV5" s="51">
        <f t="shared" si="56"/>
        <v>0</v>
      </c>
      <c r="EIW5" s="51">
        <f t="shared" si="56"/>
        <v>0</v>
      </c>
      <c r="EIX5" s="51">
        <f t="shared" si="56"/>
        <v>0</v>
      </c>
      <c r="EIY5" s="51">
        <f t="shared" si="56"/>
        <v>0</v>
      </c>
      <c r="EIZ5" s="51">
        <f t="shared" si="56"/>
        <v>0</v>
      </c>
      <c r="EJA5" s="51">
        <f t="shared" si="56"/>
        <v>0</v>
      </c>
      <c r="EJB5" s="51">
        <f t="shared" si="56"/>
        <v>0</v>
      </c>
      <c r="EJC5" s="51">
        <f t="shared" si="56"/>
        <v>0</v>
      </c>
      <c r="EJD5" s="51">
        <f t="shared" si="56"/>
        <v>0</v>
      </c>
      <c r="EJE5" s="51">
        <f t="shared" si="56"/>
        <v>0</v>
      </c>
      <c r="EJF5" s="51">
        <f t="shared" si="56"/>
        <v>0</v>
      </c>
      <c r="EJG5" s="51">
        <f t="shared" si="56"/>
        <v>0</v>
      </c>
      <c r="EJH5" s="51">
        <f t="shared" si="56"/>
        <v>0</v>
      </c>
      <c r="EJI5" s="51">
        <f t="shared" si="56"/>
        <v>0</v>
      </c>
      <c r="EJJ5" s="51">
        <f t="shared" si="56"/>
        <v>0</v>
      </c>
      <c r="EJK5" s="51">
        <f t="shared" si="56"/>
        <v>0</v>
      </c>
      <c r="EJL5" s="51">
        <f t="shared" si="56"/>
        <v>0</v>
      </c>
      <c r="EJM5" s="51">
        <f t="shared" si="56"/>
        <v>0</v>
      </c>
      <c r="EJN5" s="51">
        <f t="shared" si="56"/>
        <v>0</v>
      </c>
      <c r="EJO5" s="51">
        <f t="shared" si="56"/>
        <v>0</v>
      </c>
      <c r="EJP5" s="51">
        <f t="shared" si="56"/>
        <v>0</v>
      </c>
      <c r="EJQ5" s="51">
        <f t="shared" si="56"/>
        <v>0</v>
      </c>
      <c r="EJR5" s="51">
        <f t="shared" si="56"/>
        <v>0</v>
      </c>
      <c r="EJS5" s="51">
        <f t="shared" si="56"/>
        <v>0</v>
      </c>
      <c r="EJT5" s="51">
        <f t="shared" si="56"/>
        <v>0</v>
      </c>
      <c r="EJU5" s="51">
        <f t="shared" si="56"/>
        <v>0</v>
      </c>
      <c r="EJV5" s="51">
        <f t="shared" si="56"/>
        <v>0</v>
      </c>
      <c r="EJW5" s="51">
        <f t="shared" si="56"/>
        <v>0</v>
      </c>
      <c r="EJX5" s="51">
        <f t="shared" si="56"/>
        <v>0</v>
      </c>
      <c r="EJY5" s="51">
        <f t="shared" si="56"/>
        <v>0</v>
      </c>
      <c r="EJZ5" s="51">
        <f t="shared" si="56"/>
        <v>0</v>
      </c>
      <c r="EKA5" s="51">
        <f t="shared" si="56"/>
        <v>0</v>
      </c>
      <c r="EKB5" s="51">
        <f t="shared" si="56"/>
        <v>0</v>
      </c>
      <c r="EKC5" s="51">
        <f t="shared" si="56"/>
        <v>0</v>
      </c>
      <c r="EKD5" s="51">
        <f t="shared" si="56"/>
        <v>0</v>
      </c>
      <c r="EKE5" s="51">
        <f t="shared" si="56"/>
        <v>0</v>
      </c>
      <c r="EKF5" s="51">
        <f t="shared" si="56"/>
        <v>0</v>
      </c>
      <c r="EKG5" s="51">
        <f t="shared" si="56"/>
        <v>0</v>
      </c>
      <c r="EKH5" s="51">
        <f t="shared" si="56"/>
        <v>0</v>
      </c>
      <c r="EKI5" s="51">
        <f t="shared" si="56"/>
        <v>0</v>
      </c>
      <c r="EKJ5" s="51">
        <f t="shared" si="56"/>
        <v>0</v>
      </c>
      <c r="EKK5" s="51">
        <f t="shared" si="56"/>
        <v>0</v>
      </c>
      <c r="EKL5" s="51">
        <f t="shared" si="56"/>
        <v>0</v>
      </c>
      <c r="EKM5" s="51">
        <f t="shared" si="56"/>
        <v>0</v>
      </c>
      <c r="EKN5" s="51">
        <f t="shared" si="56"/>
        <v>0</v>
      </c>
      <c r="EKO5" s="51">
        <f t="shared" si="56"/>
        <v>0</v>
      </c>
      <c r="EKP5" s="51">
        <f t="shared" si="56"/>
        <v>0</v>
      </c>
      <c r="EKQ5" s="51">
        <f t="shared" si="56"/>
        <v>0</v>
      </c>
      <c r="EKR5" s="51">
        <f t="shared" si="56"/>
        <v>0</v>
      </c>
      <c r="EKS5" s="51">
        <f t="shared" si="56"/>
        <v>0</v>
      </c>
      <c r="EKT5" s="51">
        <f t="shared" si="56"/>
        <v>0</v>
      </c>
      <c r="EKU5" s="51">
        <f t="shared" si="56"/>
        <v>0</v>
      </c>
      <c r="EKV5" s="51">
        <f t="shared" si="56"/>
        <v>0</v>
      </c>
      <c r="EKW5" s="51">
        <f t="shared" si="56"/>
        <v>0</v>
      </c>
      <c r="EKX5" s="51">
        <f t="shared" si="56"/>
        <v>0</v>
      </c>
      <c r="EKY5" s="51">
        <f t="shared" si="56"/>
        <v>0</v>
      </c>
      <c r="EKZ5" s="51">
        <f t="shared" si="56"/>
        <v>0</v>
      </c>
      <c r="ELA5" s="51">
        <f t="shared" si="56"/>
        <v>0</v>
      </c>
      <c r="ELB5" s="51">
        <f t="shared" si="56"/>
        <v>0</v>
      </c>
      <c r="ELC5" s="51">
        <f t="shared" si="56"/>
        <v>0</v>
      </c>
      <c r="ELD5" s="51">
        <f t="shared" ref="ELD5:ENO5" si="57">ELD6+GTA15</f>
        <v>0</v>
      </c>
      <c r="ELE5" s="51">
        <f t="shared" si="57"/>
        <v>0</v>
      </c>
      <c r="ELF5" s="51">
        <f t="shared" si="57"/>
        <v>0</v>
      </c>
      <c r="ELG5" s="51">
        <f t="shared" si="57"/>
        <v>0</v>
      </c>
      <c r="ELH5" s="51">
        <f t="shared" si="57"/>
        <v>0</v>
      </c>
      <c r="ELI5" s="51">
        <f t="shared" si="57"/>
        <v>0</v>
      </c>
      <c r="ELJ5" s="51">
        <f t="shared" si="57"/>
        <v>0</v>
      </c>
      <c r="ELK5" s="51">
        <f t="shared" si="57"/>
        <v>0</v>
      </c>
      <c r="ELL5" s="51">
        <f t="shared" si="57"/>
        <v>0</v>
      </c>
      <c r="ELM5" s="51">
        <f t="shared" si="57"/>
        <v>0</v>
      </c>
      <c r="ELN5" s="51">
        <f t="shared" si="57"/>
        <v>0</v>
      </c>
      <c r="ELO5" s="51">
        <f t="shared" si="57"/>
        <v>0</v>
      </c>
      <c r="ELP5" s="51">
        <f t="shared" si="57"/>
        <v>0</v>
      </c>
      <c r="ELQ5" s="51">
        <f t="shared" si="57"/>
        <v>0</v>
      </c>
      <c r="ELR5" s="51">
        <f t="shared" si="57"/>
        <v>0</v>
      </c>
      <c r="ELS5" s="51">
        <f t="shared" si="57"/>
        <v>0</v>
      </c>
      <c r="ELT5" s="51">
        <f t="shared" si="57"/>
        <v>0</v>
      </c>
      <c r="ELU5" s="51">
        <f t="shared" si="57"/>
        <v>0</v>
      </c>
      <c r="ELV5" s="51">
        <f t="shared" si="57"/>
        <v>0</v>
      </c>
      <c r="ELW5" s="51">
        <f t="shared" si="57"/>
        <v>0</v>
      </c>
      <c r="ELX5" s="51">
        <f t="shared" si="57"/>
        <v>0</v>
      </c>
      <c r="ELY5" s="51">
        <f t="shared" si="57"/>
        <v>0</v>
      </c>
      <c r="ELZ5" s="51">
        <f t="shared" si="57"/>
        <v>0</v>
      </c>
      <c r="EMA5" s="51">
        <f t="shared" si="57"/>
        <v>0</v>
      </c>
      <c r="EMB5" s="51">
        <f t="shared" si="57"/>
        <v>0</v>
      </c>
      <c r="EMC5" s="51">
        <f t="shared" si="57"/>
        <v>0</v>
      </c>
      <c r="EMD5" s="51">
        <f t="shared" si="57"/>
        <v>0</v>
      </c>
      <c r="EME5" s="51">
        <f t="shared" si="57"/>
        <v>0</v>
      </c>
      <c r="EMF5" s="51">
        <f t="shared" si="57"/>
        <v>0</v>
      </c>
      <c r="EMG5" s="51">
        <f t="shared" si="57"/>
        <v>0</v>
      </c>
      <c r="EMH5" s="51">
        <f t="shared" si="57"/>
        <v>0</v>
      </c>
      <c r="EMI5" s="51">
        <f t="shared" si="57"/>
        <v>0</v>
      </c>
      <c r="EMJ5" s="51">
        <f t="shared" si="57"/>
        <v>0</v>
      </c>
      <c r="EMK5" s="51">
        <f t="shared" si="57"/>
        <v>0</v>
      </c>
      <c r="EML5" s="51">
        <f t="shared" si="57"/>
        <v>0</v>
      </c>
      <c r="EMM5" s="51">
        <f t="shared" si="57"/>
        <v>0</v>
      </c>
      <c r="EMN5" s="51">
        <f t="shared" si="57"/>
        <v>0</v>
      </c>
      <c r="EMO5" s="51">
        <f t="shared" si="57"/>
        <v>0</v>
      </c>
      <c r="EMP5" s="51">
        <f t="shared" si="57"/>
        <v>0</v>
      </c>
      <c r="EMQ5" s="51">
        <f t="shared" si="57"/>
        <v>0</v>
      </c>
      <c r="EMR5" s="51">
        <f t="shared" si="57"/>
        <v>0</v>
      </c>
      <c r="EMS5" s="51">
        <f t="shared" si="57"/>
        <v>0</v>
      </c>
      <c r="EMT5" s="51">
        <f t="shared" si="57"/>
        <v>0</v>
      </c>
      <c r="EMU5" s="51">
        <f t="shared" si="57"/>
        <v>0</v>
      </c>
      <c r="EMV5" s="51">
        <f t="shared" si="57"/>
        <v>0</v>
      </c>
      <c r="EMW5" s="51">
        <f t="shared" si="57"/>
        <v>0</v>
      </c>
      <c r="EMX5" s="51">
        <f t="shared" si="57"/>
        <v>0</v>
      </c>
      <c r="EMY5" s="51">
        <f t="shared" si="57"/>
        <v>0</v>
      </c>
      <c r="EMZ5" s="51">
        <f t="shared" si="57"/>
        <v>0</v>
      </c>
      <c r="ENA5" s="51">
        <f t="shared" si="57"/>
        <v>0</v>
      </c>
      <c r="ENB5" s="51">
        <f t="shared" si="57"/>
        <v>0</v>
      </c>
      <c r="ENC5" s="51">
        <f t="shared" si="57"/>
        <v>0</v>
      </c>
      <c r="END5" s="51">
        <f t="shared" si="57"/>
        <v>0</v>
      </c>
      <c r="ENE5" s="51">
        <f t="shared" si="57"/>
        <v>0</v>
      </c>
      <c r="ENF5" s="51">
        <f t="shared" si="57"/>
        <v>0</v>
      </c>
      <c r="ENG5" s="51">
        <f t="shared" si="57"/>
        <v>0</v>
      </c>
      <c r="ENH5" s="51">
        <f t="shared" si="57"/>
        <v>0</v>
      </c>
      <c r="ENI5" s="51">
        <f t="shared" si="57"/>
        <v>0</v>
      </c>
      <c r="ENJ5" s="51">
        <f t="shared" si="57"/>
        <v>0</v>
      </c>
      <c r="ENK5" s="51">
        <f t="shared" si="57"/>
        <v>0</v>
      </c>
      <c r="ENL5" s="51">
        <f t="shared" si="57"/>
        <v>0</v>
      </c>
      <c r="ENM5" s="51">
        <f t="shared" si="57"/>
        <v>0</v>
      </c>
      <c r="ENN5" s="51">
        <f t="shared" si="57"/>
        <v>0</v>
      </c>
      <c r="ENO5" s="51">
        <f t="shared" si="57"/>
        <v>0</v>
      </c>
      <c r="ENP5" s="51">
        <f t="shared" ref="ENP5:EQA5" si="58">ENP6+GVM15</f>
        <v>0</v>
      </c>
      <c r="ENQ5" s="51">
        <f t="shared" si="58"/>
        <v>0</v>
      </c>
      <c r="ENR5" s="51">
        <f t="shared" si="58"/>
        <v>0</v>
      </c>
      <c r="ENS5" s="51">
        <f t="shared" si="58"/>
        <v>0</v>
      </c>
      <c r="ENT5" s="51">
        <f t="shared" si="58"/>
        <v>0</v>
      </c>
      <c r="ENU5" s="51">
        <f t="shared" si="58"/>
        <v>0</v>
      </c>
      <c r="ENV5" s="51">
        <f t="shared" si="58"/>
        <v>0</v>
      </c>
      <c r="ENW5" s="51">
        <f t="shared" si="58"/>
        <v>0</v>
      </c>
      <c r="ENX5" s="51">
        <f t="shared" si="58"/>
        <v>0</v>
      </c>
      <c r="ENY5" s="51">
        <f t="shared" si="58"/>
        <v>0</v>
      </c>
      <c r="ENZ5" s="51">
        <f t="shared" si="58"/>
        <v>0</v>
      </c>
      <c r="EOA5" s="51">
        <f t="shared" si="58"/>
        <v>0</v>
      </c>
      <c r="EOB5" s="51">
        <f t="shared" si="58"/>
        <v>0</v>
      </c>
      <c r="EOC5" s="51">
        <f t="shared" si="58"/>
        <v>0</v>
      </c>
      <c r="EOD5" s="51">
        <f t="shared" si="58"/>
        <v>0</v>
      </c>
      <c r="EOE5" s="51">
        <f t="shared" si="58"/>
        <v>0</v>
      </c>
      <c r="EOF5" s="51">
        <f t="shared" si="58"/>
        <v>0</v>
      </c>
      <c r="EOG5" s="51">
        <f t="shared" si="58"/>
        <v>0</v>
      </c>
      <c r="EOH5" s="51">
        <f t="shared" si="58"/>
        <v>0</v>
      </c>
      <c r="EOI5" s="51">
        <f t="shared" si="58"/>
        <v>0</v>
      </c>
      <c r="EOJ5" s="51">
        <f t="shared" si="58"/>
        <v>0</v>
      </c>
      <c r="EOK5" s="51">
        <f t="shared" si="58"/>
        <v>0</v>
      </c>
      <c r="EOL5" s="51">
        <f t="shared" si="58"/>
        <v>0</v>
      </c>
      <c r="EOM5" s="51">
        <f t="shared" si="58"/>
        <v>0</v>
      </c>
      <c r="EON5" s="51">
        <f t="shared" si="58"/>
        <v>0</v>
      </c>
      <c r="EOO5" s="51">
        <f t="shared" si="58"/>
        <v>0</v>
      </c>
      <c r="EOP5" s="51">
        <f t="shared" si="58"/>
        <v>0</v>
      </c>
      <c r="EOQ5" s="51">
        <f t="shared" si="58"/>
        <v>0</v>
      </c>
      <c r="EOR5" s="51">
        <f t="shared" si="58"/>
        <v>0</v>
      </c>
      <c r="EOS5" s="51">
        <f t="shared" si="58"/>
        <v>0</v>
      </c>
      <c r="EOT5" s="51">
        <f t="shared" si="58"/>
        <v>0</v>
      </c>
      <c r="EOU5" s="51">
        <f t="shared" si="58"/>
        <v>0</v>
      </c>
      <c r="EOV5" s="51">
        <f t="shared" si="58"/>
        <v>0</v>
      </c>
      <c r="EOW5" s="51">
        <f t="shared" si="58"/>
        <v>0</v>
      </c>
      <c r="EOX5" s="51">
        <f t="shared" si="58"/>
        <v>0</v>
      </c>
      <c r="EOY5" s="51">
        <f t="shared" si="58"/>
        <v>0</v>
      </c>
      <c r="EOZ5" s="51">
        <f t="shared" si="58"/>
        <v>0</v>
      </c>
      <c r="EPA5" s="51">
        <f t="shared" si="58"/>
        <v>0</v>
      </c>
      <c r="EPB5" s="51">
        <f t="shared" si="58"/>
        <v>0</v>
      </c>
      <c r="EPC5" s="51">
        <f t="shared" si="58"/>
        <v>0</v>
      </c>
      <c r="EPD5" s="51">
        <f t="shared" si="58"/>
        <v>0</v>
      </c>
      <c r="EPE5" s="51">
        <f t="shared" si="58"/>
        <v>0</v>
      </c>
      <c r="EPF5" s="51">
        <f t="shared" si="58"/>
        <v>0</v>
      </c>
      <c r="EPG5" s="51">
        <f t="shared" si="58"/>
        <v>0</v>
      </c>
      <c r="EPH5" s="51">
        <f t="shared" si="58"/>
        <v>0</v>
      </c>
      <c r="EPI5" s="51">
        <f t="shared" si="58"/>
        <v>0</v>
      </c>
      <c r="EPJ5" s="51">
        <f t="shared" si="58"/>
        <v>0</v>
      </c>
      <c r="EPK5" s="51">
        <f t="shared" si="58"/>
        <v>0</v>
      </c>
      <c r="EPL5" s="51">
        <f t="shared" si="58"/>
        <v>0</v>
      </c>
      <c r="EPM5" s="51">
        <f t="shared" si="58"/>
        <v>0</v>
      </c>
      <c r="EPN5" s="51">
        <f t="shared" si="58"/>
        <v>0</v>
      </c>
      <c r="EPO5" s="51">
        <f t="shared" si="58"/>
        <v>0</v>
      </c>
      <c r="EPP5" s="51">
        <f t="shared" si="58"/>
        <v>0</v>
      </c>
      <c r="EPQ5" s="51">
        <f t="shared" si="58"/>
        <v>0</v>
      </c>
      <c r="EPR5" s="51">
        <f t="shared" si="58"/>
        <v>0</v>
      </c>
      <c r="EPS5" s="51">
        <f t="shared" si="58"/>
        <v>0</v>
      </c>
      <c r="EPT5" s="51">
        <f t="shared" si="58"/>
        <v>0</v>
      </c>
      <c r="EPU5" s="51">
        <f t="shared" si="58"/>
        <v>0</v>
      </c>
      <c r="EPV5" s="51">
        <f t="shared" si="58"/>
        <v>0</v>
      </c>
      <c r="EPW5" s="51">
        <f t="shared" si="58"/>
        <v>0</v>
      </c>
      <c r="EPX5" s="51">
        <f t="shared" si="58"/>
        <v>0</v>
      </c>
      <c r="EPY5" s="51">
        <f t="shared" si="58"/>
        <v>0</v>
      </c>
      <c r="EPZ5" s="51">
        <f t="shared" si="58"/>
        <v>0</v>
      </c>
      <c r="EQA5" s="51">
        <f t="shared" si="58"/>
        <v>0</v>
      </c>
      <c r="EQB5" s="51">
        <f t="shared" ref="EQB5:ESM5" si="59">EQB6+GXY15</f>
        <v>0</v>
      </c>
      <c r="EQC5" s="51">
        <f t="shared" si="59"/>
        <v>0</v>
      </c>
      <c r="EQD5" s="51">
        <f t="shared" si="59"/>
        <v>0</v>
      </c>
      <c r="EQE5" s="51">
        <f t="shared" si="59"/>
        <v>0</v>
      </c>
      <c r="EQF5" s="51">
        <f t="shared" si="59"/>
        <v>0</v>
      </c>
      <c r="EQG5" s="51">
        <f t="shared" si="59"/>
        <v>0</v>
      </c>
      <c r="EQH5" s="51">
        <f t="shared" si="59"/>
        <v>0</v>
      </c>
      <c r="EQI5" s="51">
        <f t="shared" si="59"/>
        <v>0</v>
      </c>
      <c r="EQJ5" s="51">
        <f t="shared" si="59"/>
        <v>0</v>
      </c>
      <c r="EQK5" s="51">
        <f t="shared" si="59"/>
        <v>0</v>
      </c>
      <c r="EQL5" s="51">
        <f t="shared" si="59"/>
        <v>0</v>
      </c>
      <c r="EQM5" s="51">
        <f t="shared" si="59"/>
        <v>0</v>
      </c>
      <c r="EQN5" s="51">
        <f t="shared" si="59"/>
        <v>0</v>
      </c>
      <c r="EQO5" s="51">
        <f t="shared" si="59"/>
        <v>0</v>
      </c>
      <c r="EQP5" s="51">
        <f t="shared" si="59"/>
        <v>0</v>
      </c>
      <c r="EQQ5" s="51">
        <f t="shared" si="59"/>
        <v>0</v>
      </c>
      <c r="EQR5" s="51">
        <f t="shared" si="59"/>
        <v>0</v>
      </c>
      <c r="EQS5" s="51">
        <f t="shared" si="59"/>
        <v>0</v>
      </c>
      <c r="EQT5" s="51">
        <f t="shared" si="59"/>
        <v>0</v>
      </c>
      <c r="EQU5" s="51">
        <f t="shared" si="59"/>
        <v>0</v>
      </c>
      <c r="EQV5" s="51">
        <f t="shared" si="59"/>
        <v>0</v>
      </c>
      <c r="EQW5" s="51">
        <f t="shared" si="59"/>
        <v>0</v>
      </c>
      <c r="EQX5" s="51">
        <f t="shared" si="59"/>
        <v>0</v>
      </c>
      <c r="EQY5" s="51">
        <f t="shared" si="59"/>
        <v>0</v>
      </c>
      <c r="EQZ5" s="51">
        <f t="shared" si="59"/>
        <v>0</v>
      </c>
      <c r="ERA5" s="51">
        <f t="shared" si="59"/>
        <v>0</v>
      </c>
      <c r="ERB5" s="51">
        <f t="shared" si="59"/>
        <v>0</v>
      </c>
      <c r="ERC5" s="51">
        <f t="shared" si="59"/>
        <v>0</v>
      </c>
      <c r="ERD5" s="51">
        <f t="shared" si="59"/>
        <v>0</v>
      </c>
      <c r="ERE5" s="51">
        <f t="shared" si="59"/>
        <v>0</v>
      </c>
      <c r="ERF5" s="51">
        <f t="shared" si="59"/>
        <v>0</v>
      </c>
      <c r="ERG5" s="51">
        <f t="shared" si="59"/>
        <v>0</v>
      </c>
      <c r="ERH5" s="51">
        <f t="shared" si="59"/>
        <v>0</v>
      </c>
      <c r="ERI5" s="51">
        <f t="shared" si="59"/>
        <v>0</v>
      </c>
      <c r="ERJ5" s="51">
        <f t="shared" si="59"/>
        <v>0</v>
      </c>
      <c r="ERK5" s="51">
        <f t="shared" si="59"/>
        <v>0</v>
      </c>
      <c r="ERL5" s="51">
        <f t="shared" si="59"/>
        <v>0</v>
      </c>
      <c r="ERM5" s="51">
        <f t="shared" si="59"/>
        <v>0</v>
      </c>
      <c r="ERN5" s="51">
        <f t="shared" si="59"/>
        <v>0</v>
      </c>
      <c r="ERO5" s="51">
        <f t="shared" si="59"/>
        <v>0</v>
      </c>
      <c r="ERP5" s="51">
        <f t="shared" si="59"/>
        <v>0</v>
      </c>
      <c r="ERQ5" s="51">
        <f t="shared" si="59"/>
        <v>0</v>
      </c>
      <c r="ERR5" s="51">
        <f t="shared" si="59"/>
        <v>0</v>
      </c>
      <c r="ERS5" s="51">
        <f t="shared" si="59"/>
        <v>0</v>
      </c>
      <c r="ERT5" s="51">
        <f t="shared" si="59"/>
        <v>0</v>
      </c>
      <c r="ERU5" s="51">
        <f t="shared" si="59"/>
        <v>0</v>
      </c>
      <c r="ERV5" s="51">
        <f t="shared" si="59"/>
        <v>0</v>
      </c>
      <c r="ERW5" s="51">
        <f t="shared" si="59"/>
        <v>0</v>
      </c>
      <c r="ERX5" s="51">
        <f t="shared" si="59"/>
        <v>0</v>
      </c>
      <c r="ERY5" s="51">
        <f t="shared" si="59"/>
        <v>0</v>
      </c>
      <c r="ERZ5" s="51">
        <f t="shared" si="59"/>
        <v>0</v>
      </c>
      <c r="ESA5" s="51">
        <f t="shared" si="59"/>
        <v>0</v>
      </c>
      <c r="ESB5" s="51">
        <f t="shared" si="59"/>
        <v>0</v>
      </c>
      <c r="ESC5" s="51">
        <f t="shared" si="59"/>
        <v>0</v>
      </c>
      <c r="ESD5" s="51">
        <f t="shared" si="59"/>
        <v>0</v>
      </c>
      <c r="ESE5" s="51">
        <f t="shared" si="59"/>
        <v>0</v>
      </c>
      <c r="ESF5" s="51">
        <f t="shared" si="59"/>
        <v>0</v>
      </c>
      <c r="ESG5" s="51">
        <f t="shared" si="59"/>
        <v>0</v>
      </c>
      <c r="ESH5" s="51">
        <f t="shared" si="59"/>
        <v>0</v>
      </c>
      <c r="ESI5" s="51">
        <f t="shared" si="59"/>
        <v>0</v>
      </c>
      <c r="ESJ5" s="51">
        <f t="shared" si="59"/>
        <v>0</v>
      </c>
      <c r="ESK5" s="51">
        <f t="shared" si="59"/>
        <v>0</v>
      </c>
      <c r="ESL5" s="51">
        <f t="shared" si="59"/>
        <v>0</v>
      </c>
      <c r="ESM5" s="51">
        <f t="shared" si="59"/>
        <v>0</v>
      </c>
      <c r="ESN5" s="51">
        <f t="shared" ref="ESN5:EUY5" si="60">ESN6+HAK15</f>
        <v>0</v>
      </c>
      <c r="ESO5" s="51">
        <f t="shared" si="60"/>
        <v>0</v>
      </c>
      <c r="ESP5" s="51">
        <f t="shared" si="60"/>
        <v>0</v>
      </c>
      <c r="ESQ5" s="51">
        <f t="shared" si="60"/>
        <v>0</v>
      </c>
      <c r="ESR5" s="51">
        <f t="shared" si="60"/>
        <v>0</v>
      </c>
      <c r="ESS5" s="51">
        <f t="shared" si="60"/>
        <v>0</v>
      </c>
      <c r="EST5" s="51">
        <f t="shared" si="60"/>
        <v>0</v>
      </c>
      <c r="ESU5" s="51">
        <f t="shared" si="60"/>
        <v>0</v>
      </c>
      <c r="ESV5" s="51">
        <f t="shared" si="60"/>
        <v>0</v>
      </c>
      <c r="ESW5" s="51">
        <f t="shared" si="60"/>
        <v>0</v>
      </c>
      <c r="ESX5" s="51">
        <f t="shared" si="60"/>
        <v>0</v>
      </c>
      <c r="ESY5" s="51">
        <f t="shared" si="60"/>
        <v>0</v>
      </c>
      <c r="ESZ5" s="51">
        <f t="shared" si="60"/>
        <v>0</v>
      </c>
      <c r="ETA5" s="51">
        <f t="shared" si="60"/>
        <v>0</v>
      </c>
      <c r="ETB5" s="51">
        <f t="shared" si="60"/>
        <v>0</v>
      </c>
      <c r="ETC5" s="51">
        <f t="shared" si="60"/>
        <v>0</v>
      </c>
      <c r="ETD5" s="51">
        <f t="shared" si="60"/>
        <v>0</v>
      </c>
      <c r="ETE5" s="51">
        <f t="shared" si="60"/>
        <v>0</v>
      </c>
      <c r="ETF5" s="51">
        <f t="shared" si="60"/>
        <v>0</v>
      </c>
      <c r="ETG5" s="51">
        <f t="shared" si="60"/>
        <v>0</v>
      </c>
      <c r="ETH5" s="51">
        <f t="shared" si="60"/>
        <v>0</v>
      </c>
      <c r="ETI5" s="51">
        <f t="shared" si="60"/>
        <v>0</v>
      </c>
      <c r="ETJ5" s="51">
        <f t="shared" si="60"/>
        <v>0</v>
      </c>
      <c r="ETK5" s="51">
        <f t="shared" si="60"/>
        <v>0</v>
      </c>
      <c r="ETL5" s="51">
        <f t="shared" si="60"/>
        <v>0</v>
      </c>
      <c r="ETM5" s="51">
        <f t="shared" si="60"/>
        <v>0</v>
      </c>
      <c r="ETN5" s="51">
        <f t="shared" si="60"/>
        <v>0</v>
      </c>
      <c r="ETO5" s="51">
        <f t="shared" si="60"/>
        <v>0</v>
      </c>
      <c r="ETP5" s="51">
        <f t="shared" si="60"/>
        <v>0</v>
      </c>
      <c r="ETQ5" s="51">
        <f t="shared" si="60"/>
        <v>0</v>
      </c>
      <c r="ETR5" s="51">
        <f t="shared" si="60"/>
        <v>0</v>
      </c>
      <c r="ETS5" s="51">
        <f t="shared" si="60"/>
        <v>0</v>
      </c>
      <c r="ETT5" s="51">
        <f t="shared" si="60"/>
        <v>0</v>
      </c>
      <c r="ETU5" s="51">
        <f t="shared" si="60"/>
        <v>0</v>
      </c>
      <c r="ETV5" s="51">
        <f t="shared" si="60"/>
        <v>0</v>
      </c>
      <c r="ETW5" s="51">
        <f t="shared" si="60"/>
        <v>0</v>
      </c>
      <c r="ETX5" s="51">
        <f t="shared" si="60"/>
        <v>0</v>
      </c>
      <c r="ETY5" s="51">
        <f t="shared" si="60"/>
        <v>0</v>
      </c>
      <c r="ETZ5" s="51">
        <f t="shared" si="60"/>
        <v>0</v>
      </c>
      <c r="EUA5" s="51">
        <f t="shared" si="60"/>
        <v>0</v>
      </c>
      <c r="EUB5" s="51">
        <f t="shared" si="60"/>
        <v>0</v>
      </c>
      <c r="EUC5" s="51">
        <f t="shared" si="60"/>
        <v>0</v>
      </c>
      <c r="EUD5" s="51">
        <f t="shared" si="60"/>
        <v>0</v>
      </c>
      <c r="EUE5" s="51">
        <f t="shared" si="60"/>
        <v>0</v>
      </c>
      <c r="EUF5" s="51">
        <f t="shared" si="60"/>
        <v>0</v>
      </c>
      <c r="EUG5" s="51">
        <f t="shared" si="60"/>
        <v>0</v>
      </c>
      <c r="EUH5" s="51">
        <f t="shared" si="60"/>
        <v>0</v>
      </c>
      <c r="EUI5" s="51">
        <f t="shared" si="60"/>
        <v>0</v>
      </c>
      <c r="EUJ5" s="51">
        <f t="shared" si="60"/>
        <v>0</v>
      </c>
      <c r="EUK5" s="51">
        <f t="shared" si="60"/>
        <v>0</v>
      </c>
      <c r="EUL5" s="51">
        <f t="shared" si="60"/>
        <v>0</v>
      </c>
      <c r="EUM5" s="51">
        <f t="shared" si="60"/>
        <v>0</v>
      </c>
      <c r="EUN5" s="51">
        <f t="shared" si="60"/>
        <v>0</v>
      </c>
      <c r="EUO5" s="51">
        <f t="shared" si="60"/>
        <v>0</v>
      </c>
      <c r="EUP5" s="51">
        <f t="shared" si="60"/>
        <v>0</v>
      </c>
      <c r="EUQ5" s="51">
        <f t="shared" si="60"/>
        <v>0</v>
      </c>
      <c r="EUR5" s="51">
        <f t="shared" si="60"/>
        <v>0</v>
      </c>
      <c r="EUS5" s="51">
        <f t="shared" si="60"/>
        <v>0</v>
      </c>
      <c r="EUT5" s="51">
        <f t="shared" si="60"/>
        <v>0</v>
      </c>
      <c r="EUU5" s="51">
        <f t="shared" si="60"/>
        <v>0</v>
      </c>
      <c r="EUV5" s="51">
        <f t="shared" si="60"/>
        <v>0</v>
      </c>
      <c r="EUW5" s="51">
        <f t="shared" si="60"/>
        <v>0</v>
      </c>
      <c r="EUX5" s="51">
        <f t="shared" si="60"/>
        <v>0</v>
      </c>
      <c r="EUY5" s="51">
        <f t="shared" si="60"/>
        <v>0</v>
      </c>
      <c r="EUZ5" s="51">
        <f t="shared" ref="EUZ5:EXK5" si="61">EUZ6+HCW15</f>
        <v>0</v>
      </c>
      <c r="EVA5" s="51">
        <f t="shared" si="61"/>
        <v>0</v>
      </c>
      <c r="EVB5" s="51">
        <f t="shared" si="61"/>
        <v>0</v>
      </c>
      <c r="EVC5" s="51">
        <f t="shared" si="61"/>
        <v>0</v>
      </c>
      <c r="EVD5" s="51">
        <f t="shared" si="61"/>
        <v>0</v>
      </c>
      <c r="EVE5" s="51">
        <f t="shared" si="61"/>
        <v>0</v>
      </c>
      <c r="EVF5" s="51">
        <f t="shared" si="61"/>
        <v>0</v>
      </c>
      <c r="EVG5" s="51">
        <f t="shared" si="61"/>
        <v>0</v>
      </c>
      <c r="EVH5" s="51">
        <f t="shared" si="61"/>
        <v>0</v>
      </c>
      <c r="EVI5" s="51">
        <f t="shared" si="61"/>
        <v>0</v>
      </c>
      <c r="EVJ5" s="51">
        <f t="shared" si="61"/>
        <v>0</v>
      </c>
      <c r="EVK5" s="51">
        <f t="shared" si="61"/>
        <v>0</v>
      </c>
      <c r="EVL5" s="51">
        <f t="shared" si="61"/>
        <v>0</v>
      </c>
      <c r="EVM5" s="51">
        <f t="shared" si="61"/>
        <v>0</v>
      </c>
      <c r="EVN5" s="51">
        <f t="shared" si="61"/>
        <v>0</v>
      </c>
      <c r="EVO5" s="51">
        <f t="shared" si="61"/>
        <v>0</v>
      </c>
      <c r="EVP5" s="51">
        <f t="shared" si="61"/>
        <v>0</v>
      </c>
      <c r="EVQ5" s="51">
        <f t="shared" si="61"/>
        <v>0</v>
      </c>
      <c r="EVR5" s="51">
        <f t="shared" si="61"/>
        <v>0</v>
      </c>
      <c r="EVS5" s="51">
        <f t="shared" si="61"/>
        <v>0</v>
      </c>
      <c r="EVT5" s="51">
        <f t="shared" si="61"/>
        <v>0</v>
      </c>
      <c r="EVU5" s="51">
        <f t="shared" si="61"/>
        <v>0</v>
      </c>
      <c r="EVV5" s="51">
        <f t="shared" si="61"/>
        <v>0</v>
      </c>
      <c r="EVW5" s="51">
        <f t="shared" si="61"/>
        <v>0</v>
      </c>
      <c r="EVX5" s="51">
        <f t="shared" si="61"/>
        <v>0</v>
      </c>
      <c r="EVY5" s="51">
        <f t="shared" si="61"/>
        <v>0</v>
      </c>
      <c r="EVZ5" s="51">
        <f t="shared" si="61"/>
        <v>0</v>
      </c>
      <c r="EWA5" s="51">
        <f t="shared" si="61"/>
        <v>0</v>
      </c>
      <c r="EWB5" s="51">
        <f t="shared" si="61"/>
        <v>0</v>
      </c>
      <c r="EWC5" s="51">
        <f t="shared" si="61"/>
        <v>0</v>
      </c>
      <c r="EWD5" s="51">
        <f t="shared" si="61"/>
        <v>0</v>
      </c>
      <c r="EWE5" s="51">
        <f t="shared" si="61"/>
        <v>0</v>
      </c>
      <c r="EWF5" s="51">
        <f t="shared" si="61"/>
        <v>0</v>
      </c>
      <c r="EWG5" s="51">
        <f t="shared" si="61"/>
        <v>0</v>
      </c>
      <c r="EWH5" s="51">
        <f t="shared" si="61"/>
        <v>0</v>
      </c>
      <c r="EWI5" s="51">
        <f t="shared" si="61"/>
        <v>0</v>
      </c>
      <c r="EWJ5" s="51">
        <f t="shared" si="61"/>
        <v>0</v>
      </c>
      <c r="EWK5" s="51">
        <f t="shared" si="61"/>
        <v>0</v>
      </c>
      <c r="EWL5" s="51">
        <f t="shared" si="61"/>
        <v>0</v>
      </c>
      <c r="EWM5" s="51">
        <f t="shared" si="61"/>
        <v>0</v>
      </c>
      <c r="EWN5" s="51">
        <f t="shared" si="61"/>
        <v>0</v>
      </c>
      <c r="EWO5" s="51">
        <f t="shared" si="61"/>
        <v>0</v>
      </c>
      <c r="EWP5" s="51">
        <f t="shared" si="61"/>
        <v>0</v>
      </c>
      <c r="EWQ5" s="51">
        <f t="shared" si="61"/>
        <v>0</v>
      </c>
      <c r="EWR5" s="51">
        <f t="shared" si="61"/>
        <v>0</v>
      </c>
      <c r="EWS5" s="51">
        <f t="shared" si="61"/>
        <v>0</v>
      </c>
      <c r="EWT5" s="51">
        <f t="shared" si="61"/>
        <v>0</v>
      </c>
      <c r="EWU5" s="51">
        <f t="shared" si="61"/>
        <v>0</v>
      </c>
      <c r="EWV5" s="51">
        <f t="shared" si="61"/>
        <v>0</v>
      </c>
      <c r="EWW5" s="51">
        <f t="shared" si="61"/>
        <v>0</v>
      </c>
      <c r="EWX5" s="51">
        <f t="shared" si="61"/>
        <v>0</v>
      </c>
      <c r="EWY5" s="51">
        <f t="shared" si="61"/>
        <v>0</v>
      </c>
      <c r="EWZ5" s="51">
        <f t="shared" si="61"/>
        <v>0</v>
      </c>
      <c r="EXA5" s="51">
        <f t="shared" si="61"/>
        <v>0</v>
      </c>
      <c r="EXB5" s="51">
        <f t="shared" si="61"/>
        <v>0</v>
      </c>
      <c r="EXC5" s="51">
        <f t="shared" si="61"/>
        <v>0</v>
      </c>
      <c r="EXD5" s="51">
        <f t="shared" si="61"/>
        <v>0</v>
      </c>
      <c r="EXE5" s="51">
        <f t="shared" si="61"/>
        <v>0</v>
      </c>
      <c r="EXF5" s="51">
        <f t="shared" si="61"/>
        <v>0</v>
      </c>
      <c r="EXG5" s="51">
        <f t="shared" si="61"/>
        <v>0</v>
      </c>
      <c r="EXH5" s="51">
        <f t="shared" si="61"/>
        <v>0</v>
      </c>
      <c r="EXI5" s="51">
        <f t="shared" si="61"/>
        <v>0</v>
      </c>
      <c r="EXJ5" s="51">
        <f t="shared" si="61"/>
        <v>0</v>
      </c>
      <c r="EXK5" s="51">
        <f t="shared" si="61"/>
        <v>0</v>
      </c>
      <c r="EXL5" s="51">
        <f t="shared" ref="EXL5:EZW5" si="62">EXL6+HFI15</f>
        <v>0</v>
      </c>
      <c r="EXM5" s="51">
        <f t="shared" si="62"/>
        <v>0</v>
      </c>
      <c r="EXN5" s="51">
        <f t="shared" si="62"/>
        <v>0</v>
      </c>
      <c r="EXO5" s="51">
        <f t="shared" si="62"/>
        <v>0</v>
      </c>
      <c r="EXP5" s="51">
        <f t="shared" si="62"/>
        <v>0</v>
      </c>
      <c r="EXQ5" s="51">
        <f t="shared" si="62"/>
        <v>0</v>
      </c>
      <c r="EXR5" s="51">
        <f t="shared" si="62"/>
        <v>0</v>
      </c>
      <c r="EXS5" s="51">
        <f t="shared" si="62"/>
        <v>0</v>
      </c>
      <c r="EXT5" s="51">
        <f t="shared" si="62"/>
        <v>0</v>
      </c>
      <c r="EXU5" s="51">
        <f t="shared" si="62"/>
        <v>0</v>
      </c>
      <c r="EXV5" s="51">
        <f t="shared" si="62"/>
        <v>0</v>
      </c>
      <c r="EXW5" s="51">
        <f t="shared" si="62"/>
        <v>0</v>
      </c>
      <c r="EXX5" s="51">
        <f t="shared" si="62"/>
        <v>0</v>
      </c>
      <c r="EXY5" s="51">
        <f t="shared" si="62"/>
        <v>0</v>
      </c>
      <c r="EXZ5" s="51">
        <f t="shared" si="62"/>
        <v>0</v>
      </c>
      <c r="EYA5" s="51">
        <f t="shared" si="62"/>
        <v>0</v>
      </c>
      <c r="EYB5" s="51">
        <f t="shared" si="62"/>
        <v>0</v>
      </c>
      <c r="EYC5" s="51">
        <f t="shared" si="62"/>
        <v>0</v>
      </c>
      <c r="EYD5" s="51">
        <f t="shared" si="62"/>
        <v>0</v>
      </c>
      <c r="EYE5" s="51">
        <f t="shared" si="62"/>
        <v>0</v>
      </c>
      <c r="EYF5" s="51">
        <f t="shared" si="62"/>
        <v>0</v>
      </c>
      <c r="EYG5" s="51">
        <f t="shared" si="62"/>
        <v>0</v>
      </c>
      <c r="EYH5" s="51">
        <f t="shared" si="62"/>
        <v>0</v>
      </c>
      <c r="EYI5" s="51">
        <f t="shared" si="62"/>
        <v>0</v>
      </c>
      <c r="EYJ5" s="51">
        <f t="shared" si="62"/>
        <v>0</v>
      </c>
      <c r="EYK5" s="51">
        <f t="shared" si="62"/>
        <v>0</v>
      </c>
      <c r="EYL5" s="51">
        <f t="shared" si="62"/>
        <v>0</v>
      </c>
      <c r="EYM5" s="51">
        <f t="shared" si="62"/>
        <v>0</v>
      </c>
      <c r="EYN5" s="51">
        <f t="shared" si="62"/>
        <v>0</v>
      </c>
      <c r="EYO5" s="51">
        <f t="shared" si="62"/>
        <v>0</v>
      </c>
      <c r="EYP5" s="51">
        <f t="shared" si="62"/>
        <v>0</v>
      </c>
      <c r="EYQ5" s="51">
        <f t="shared" si="62"/>
        <v>0</v>
      </c>
      <c r="EYR5" s="51">
        <f t="shared" si="62"/>
        <v>0</v>
      </c>
      <c r="EYS5" s="51">
        <f t="shared" si="62"/>
        <v>0</v>
      </c>
      <c r="EYT5" s="51">
        <f t="shared" si="62"/>
        <v>0</v>
      </c>
      <c r="EYU5" s="51">
        <f t="shared" si="62"/>
        <v>0</v>
      </c>
      <c r="EYV5" s="51">
        <f t="shared" si="62"/>
        <v>0</v>
      </c>
      <c r="EYW5" s="51">
        <f t="shared" si="62"/>
        <v>0</v>
      </c>
      <c r="EYX5" s="51">
        <f t="shared" si="62"/>
        <v>0</v>
      </c>
      <c r="EYY5" s="51">
        <f t="shared" si="62"/>
        <v>0</v>
      </c>
      <c r="EYZ5" s="51">
        <f t="shared" si="62"/>
        <v>0</v>
      </c>
      <c r="EZA5" s="51">
        <f t="shared" si="62"/>
        <v>0</v>
      </c>
      <c r="EZB5" s="51">
        <f t="shared" si="62"/>
        <v>0</v>
      </c>
      <c r="EZC5" s="51">
        <f t="shared" si="62"/>
        <v>0</v>
      </c>
      <c r="EZD5" s="51">
        <f t="shared" si="62"/>
        <v>0</v>
      </c>
      <c r="EZE5" s="51">
        <f t="shared" si="62"/>
        <v>0</v>
      </c>
      <c r="EZF5" s="51">
        <f t="shared" si="62"/>
        <v>0</v>
      </c>
      <c r="EZG5" s="51">
        <f t="shared" si="62"/>
        <v>0</v>
      </c>
      <c r="EZH5" s="51">
        <f t="shared" si="62"/>
        <v>0</v>
      </c>
      <c r="EZI5" s="51">
        <f t="shared" si="62"/>
        <v>0</v>
      </c>
      <c r="EZJ5" s="51">
        <f t="shared" si="62"/>
        <v>0</v>
      </c>
      <c r="EZK5" s="51">
        <f t="shared" si="62"/>
        <v>0</v>
      </c>
      <c r="EZL5" s="51">
        <f t="shared" si="62"/>
        <v>0</v>
      </c>
      <c r="EZM5" s="51">
        <f t="shared" si="62"/>
        <v>0</v>
      </c>
      <c r="EZN5" s="51">
        <f t="shared" si="62"/>
        <v>0</v>
      </c>
      <c r="EZO5" s="51">
        <f t="shared" si="62"/>
        <v>0</v>
      </c>
      <c r="EZP5" s="51">
        <f t="shared" si="62"/>
        <v>0</v>
      </c>
      <c r="EZQ5" s="51">
        <f t="shared" si="62"/>
        <v>0</v>
      </c>
      <c r="EZR5" s="51">
        <f t="shared" si="62"/>
        <v>0</v>
      </c>
      <c r="EZS5" s="51">
        <f t="shared" si="62"/>
        <v>0</v>
      </c>
      <c r="EZT5" s="51">
        <f t="shared" si="62"/>
        <v>0</v>
      </c>
      <c r="EZU5" s="51">
        <f t="shared" si="62"/>
        <v>0</v>
      </c>
      <c r="EZV5" s="51">
        <f t="shared" si="62"/>
        <v>0</v>
      </c>
      <c r="EZW5" s="51">
        <f t="shared" si="62"/>
        <v>0</v>
      </c>
      <c r="EZX5" s="51">
        <f t="shared" ref="EZX5:FCI5" si="63">EZX6+HHU15</f>
        <v>0</v>
      </c>
      <c r="EZY5" s="51">
        <f t="shared" si="63"/>
        <v>0</v>
      </c>
      <c r="EZZ5" s="51">
        <f t="shared" si="63"/>
        <v>0</v>
      </c>
      <c r="FAA5" s="51">
        <f t="shared" si="63"/>
        <v>0</v>
      </c>
      <c r="FAB5" s="51">
        <f t="shared" si="63"/>
        <v>0</v>
      </c>
      <c r="FAC5" s="51">
        <f t="shared" si="63"/>
        <v>0</v>
      </c>
      <c r="FAD5" s="51">
        <f t="shared" si="63"/>
        <v>0</v>
      </c>
      <c r="FAE5" s="51">
        <f t="shared" si="63"/>
        <v>0</v>
      </c>
      <c r="FAF5" s="51">
        <f t="shared" si="63"/>
        <v>0</v>
      </c>
      <c r="FAG5" s="51">
        <f t="shared" si="63"/>
        <v>0</v>
      </c>
      <c r="FAH5" s="51">
        <f t="shared" si="63"/>
        <v>0</v>
      </c>
      <c r="FAI5" s="51">
        <f t="shared" si="63"/>
        <v>0</v>
      </c>
      <c r="FAJ5" s="51">
        <f t="shared" si="63"/>
        <v>0</v>
      </c>
      <c r="FAK5" s="51">
        <f t="shared" si="63"/>
        <v>0</v>
      </c>
      <c r="FAL5" s="51">
        <f t="shared" si="63"/>
        <v>0</v>
      </c>
      <c r="FAM5" s="51">
        <f t="shared" si="63"/>
        <v>0</v>
      </c>
      <c r="FAN5" s="51">
        <f t="shared" si="63"/>
        <v>0</v>
      </c>
      <c r="FAO5" s="51">
        <f t="shared" si="63"/>
        <v>0</v>
      </c>
      <c r="FAP5" s="51">
        <f t="shared" si="63"/>
        <v>0</v>
      </c>
      <c r="FAQ5" s="51">
        <f t="shared" si="63"/>
        <v>0</v>
      </c>
      <c r="FAR5" s="51">
        <f t="shared" si="63"/>
        <v>0</v>
      </c>
      <c r="FAS5" s="51">
        <f t="shared" si="63"/>
        <v>0</v>
      </c>
      <c r="FAT5" s="51">
        <f t="shared" si="63"/>
        <v>0</v>
      </c>
      <c r="FAU5" s="51">
        <f t="shared" si="63"/>
        <v>0</v>
      </c>
      <c r="FAV5" s="51">
        <f t="shared" si="63"/>
        <v>0</v>
      </c>
      <c r="FAW5" s="51">
        <f t="shared" si="63"/>
        <v>0</v>
      </c>
      <c r="FAX5" s="51">
        <f t="shared" si="63"/>
        <v>0</v>
      </c>
      <c r="FAY5" s="51">
        <f t="shared" si="63"/>
        <v>0</v>
      </c>
      <c r="FAZ5" s="51">
        <f t="shared" si="63"/>
        <v>0</v>
      </c>
      <c r="FBA5" s="51">
        <f t="shared" si="63"/>
        <v>0</v>
      </c>
      <c r="FBB5" s="51">
        <f t="shared" si="63"/>
        <v>0</v>
      </c>
      <c r="FBC5" s="51">
        <f t="shared" si="63"/>
        <v>0</v>
      </c>
      <c r="FBD5" s="51">
        <f t="shared" si="63"/>
        <v>0</v>
      </c>
      <c r="FBE5" s="51">
        <f t="shared" si="63"/>
        <v>0</v>
      </c>
      <c r="FBF5" s="51">
        <f t="shared" si="63"/>
        <v>0</v>
      </c>
      <c r="FBG5" s="51">
        <f t="shared" si="63"/>
        <v>0</v>
      </c>
      <c r="FBH5" s="51">
        <f t="shared" si="63"/>
        <v>0</v>
      </c>
      <c r="FBI5" s="51">
        <f t="shared" si="63"/>
        <v>0</v>
      </c>
      <c r="FBJ5" s="51">
        <f t="shared" si="63"/>
        <v>0</v>
      </c>
      <c r="FBK5" s="51">
        <f t="shared" si="63"/>
        <v>0</v>
      </c>
      <c r="FBL5" s="51">
        <f t="shared" si="63"/>
        <v>0</v>
      </c>
      <c r="FBM5" s="51">
        <f t="shared" si="63"/>
        <v>0</v>
      </c>
      <c r="FBN5" s="51">
        <f t="shared" si="63"/>
        <v>0</v>
      </c>
      <c r="FBO5" s="51">
        <f t="shared" si="63"/>
        <v>0</v>
      </c>
      <c r="FBP5" s="51">
        <f t="shared" si="63"/>
        <v>0</v>
      </c>
      <c r="FBQ5" s="51">
        <f t="shared" si="63"/>
        <v>0</v>
      </c>
      <c r="FBR5" s="51">
        <f t="shared" si="63"/>
        <v>0</v>
      </c>
      <c r="FBS5" s="51">
        <f t="shared" si="63"/>
        <v>0</v>
      </c>
      <c r="FBT5" s="51">
        <f t="shared" si="63"/>
        <v>0</v>
      </c>
      <c r="FBU5" s="51">
        <f t="shared" si="63"/>
        <v>0</v>
      </c>
      <c r="FBV5" s="51">
        <f t="shared" si="63"/>
        <v>0</v>
      </c>
      <c r="FBW5" s="51">
        <f t="shared" si="63"/>
        <v>0</v>
      </c>
      <c r="FBX5" s="51">
        <f t="shared" si="63"/>
        <v>0</v>
      </c>
      <c r="FBY5" s="51">
        <f t="shared" si="63"/>
        <v>0</v>
      </c>
      <c r="FBZ5" s="51">
        <f t="shared" si="63"/>
        <v>0</v>
      </c>
      <c r="FCA5" s="51">
        <f t="shared" si="63"/>
        <v>0</v>
      </c>
      <c r="FCB5" s="51">
        <f t="shared" si="63"/>
        <v>0</v>
      </c>
      <c r="FCC5" s="51">
        <f t="shared" si="63"/>
        <v>0</v>
      </c>
      <c r="FCD5" s="51">
        <f t="shared" si="63"/>
        <v>0</v>
      </c>
      <c r="FCE5" s="51">
        <f t="shared" si="63"/>
        <v>0</v>
      </c>
      <c r="FCF5" s="51">
        <f t="shared" si="63"/>
        <v>0</v>
      </c>
      <c r="FCG5" s="51">
        <f t="shared" si="63"/>
        <v>0</v>
      </c>
      <c r="FCH5" s="51">
        <f t="shared" si="63"/>
        <v>0</v>
      </c>
      <c r="FCI5" s="51">
        <f t="shared" si="63"/>
        <v>0</v>
      </c>
      <c r="FCJ5" s="51">
        <f t="shared" ref="FCJ5:FEU5" si="64">FCJ6+HKG15</f>
        <v>0</v>
      </c>
      <c r="FCK5" s="51">
        <f t="shared" si="64"/>
        <v>0</v>
      </c>
      <c r="FCL5" s="51">
        <f t="shared" si="64"/>
        <v>0</v>
      </c>
      <c r="FCM5" s="51">
        <f t="shared" si="64"/>
        <v>0</v>
      </c>
      <c r="FCN5" s="51">
        <f t="shared" si="64"/>
        <v>0</v>
      </c>
      <c r="FCO5" s="51">
        <f t="shared" si="64"/>
        <v>0</v>
      </c>
      <c r="FCP5" s="51">
        <f t="shared" si="64"/>
        <v>0</v>
      </c>
      <c r="FCQ5" s="51">
        <f t="shared" si="64"/>
        <v>0</v>
      </c>
      <c r="FCR5" s="51">
        <f t="shared" si="64"/>
        <v>0</v>
      </c>
      <c r="FCS5" s="51">
        <f t="shared" si="64"/>
        <v>0</v>
      </c>
      <c r="FCT5" s="51">
        <f t="shared" si="64"/>
        <v>0</v>
      </c>
      <c r="FCU5" s="51">
        <f t="shared" si="64"/>
        <v>0</v>
      </c>
      <c r="FCV5" s="51">
        <f t="shared" si="64"/>
        <v>0</v>
      </c>
      <c r="FCW5" s="51">
        <f t="shared" si="64"/>
        <v>0</v>
      </c>
      <c r="FCX5" s="51">
        <f t="shared" si="64"/>
        <v>0</v>
      </c>
      <c r="FCY5" s="51">
        <f t="shared" si="64"/>
        <v>0</v>
      </c>
      <c r="FCZ5" s="51">
        <f t="shared" si="64"/>
        <v>0</v>
      </c>
      <c r="FDA5" s="51">
        <f t="shared" si="64"/>
        <v>0</v>
      </c>
      <c r="FDB5" s="51">
        <f t="shared" si="64"/>
        <v>0</v>
      </c>
      <c r="FDC5" s="51">
        <f t="shared" si="64"/>
        <v>0</v>
      </c>
      <c r="FDD5" s="51">
        <f t="shared" si="64"/>
        <v>0</v>
      </c>
      <c r="FDE5" s="51">
        <f t="shared" si="64"/>
        <v>0</v>
      </c>
      <c r="FDF5" s="51">
        <f t="shared" si="64"/>
        <v>0</v>
      </c>
      <c r="FDG5" s="51">
        <f t="shared" si="64"/>
        <v>0</v>
      </c>
      <c r="FDH5" s="51">
        <f t="shared" si="64"/>
        <v>0</v>
      </c>
      <c r="FDI5" s="51">
        <f t="shared" si="64"/>
        <v>0</v>
      </c>
      <c r="FDJ5" s="51">
        <f t="shared" si="64"/>
        <v>0</v>
      </c>
      <c r="FDK5" s="51">
        <f t="shared" si="64"/>
        <v>0</v>
      </c>
      <c r="FDL5" s="51">
        <f t="shared" si="64"/>
        <v>0</v>
      </c>
      <c r="FDM5" s="51">
        <f t="shared" si="64"/>
        <v>0</v>
      </c>
      <c r="FDN5" s="51">
        <f t="shared" si="64"/>
        <v>0</v>
      </c>
      <c r="FDO5" s="51">
        <f t="shared" si="64"/>
        <v>0</v>
      </c>
      <c r="FDP5" s="51">
        <f t="shared" si="64"/>
        <v>0</v>
      </c>
      <c r="FDQ5" s="51">
        <f t="shared" si="64"/>
        <v>0</v>
      </c>
      <c r="FDR5" s="51">
        <f t="shared" si="64"/>
        <v>0</v>
      </c>
      <c r="FDS5" s="51">
        <f t="shared" si="64"/>
        <v>0</v>
      </c>
      <c r="FDT5" s="51">
        <f t="shared" si="64"/>
        <v>0</v>
      </c>
      <c r="FDU5" s="51">
        <f t="shared" si="64"/>
        <v>0</v>
      </c>
      <c r="FDV5" s="51">
        <f t="shared" si="64"/>
        <v>0</v>
      </c>
      <c r="FDW5" s="51">
        <f t="shared" si="64"/>
        <v>0</v>
      </c>
      <c r="FDX5" s="51">
        <f t="shared" si="64"/>
        <v>0</v>
      </c>
      <c r="FDY5" s="51">
        <f t="shared" si="64"/>
        <v>0</v>
      </c>
      <c r="FDZ5" s="51">
        <f t="shared" si="64"/>
        <v>0</v>
      </c>
      <c r="FEA5" s="51">
        <f t="shared" si="64"/>
        <v>0</v>
      </c>
      <c r="FEB5" s="51">
        <f t="shared" si="64"/>
        <v>0</v>
      </c>
      <c r="FEC5" s="51">
        <f t="shared" si="64"/>
        <v>0</v>
      </c>
      <c r="FED5" s="51">
        <f t="shared" si="64"/>
        <v>0</v>
      </c>
      <c r="FEE5" s="51">
        <f t="shared" si="64"/>
        <v>0</v>
      </c>
      <c r="FEF5" s="51">
        <f t="shared" si="64"/>
        <v>0</v>
      </c>
      <c r="FEG5" s="51">
        <f t="shared" si="64"/>
        <v>0</v>
      </c>
      <c r="FEH5" s="51">
        <f t="shared" si="64"/>
        <v>0</v>
      </c>
      <c r="FEI5" s="51">
        <f t="shared" si="64"/>
        <v>0</v>
      </c>
      <c r="FEJ5" s="51">
        <f t="shared" si="64"/>
        <v>0</v>
      </c>
      <c r="FEK5" s="51">
        <f t="shared" si="64"/>
        <v>0</v>
      </c>
      <c r="FEL5" s="51">
        <f t="shared" si="64"/>
        <v>0</v>
      </c>
      <c r="FEM5" s="51">
        <f t="shared" si="64"/>
        <v>0</v>
      </c>
      <c r="FEN5" s="51">
        <f t="shared" si="64"/>
        <v>0</v>
      </c>
      <c r="FEO5" s="51">
        <f t="shared" si="64"/>
        <v>0</v>
      </c>
      <c r="FEP5" s="51">
        <f t="shared" si="64"/>
        <v>0</v>
      </c>
      <c r="FEQ5" s="51">
        <f t="shared" si="64"/>
        <v>0</v>
      </c>
      <c r="FER5" s="51">
        <f t="shared" si="64"/>
        <v>0</v>
      </c>
      <c r="FES5" s="51">
        <f t="shared" si="64"/>
        <v>0</v>
      </c>
      <c r="FET5" s="51">
        <f t="shared" si="64"/>
        <v>0</v>
      </c>
      <c r="FEU5" s="51">
        <f t="shared" si="64"/>
        <v>0</v>
      </c>
      <c r="FEV5" s="51">
        <f t="shared" ref="FEV5:FHG5" si="65">FEV6+HMS15</f>
        <v>0</v>
      </c>
      <c r="FEW5" s="51">
        <f t="shared" si="65"/>
        <v>0</v>
      </c>
      <c r="FEX5" s="51">
        <f t="shared" si="65"/>
        <v>0</v>
      </c>
      <c r="FEY5" s="51">
        <f t="shared" si="65"/>
        <v>0</v>
      </c>
      <c r="FEZ5" s="51">
        <f t="shared" si="65"/>
        <v>0</v>
      </c>
      <c r="FFA5" s="51">
        <f t="shared" si="65"/>
        <v>0</v>
      </c>
      <c r="FFB5" s="51">
        <f t="shared" si="65"/>
        <v>0</v>
      </c>
      <c r="FFC5" s="51">
        <f t="shared" si="65"/>
        <v>0</v>
      </c>
      <c r="FFD5" s="51">
        <f t="shared" si="65"/>
        <v>0</v>
      </c>
      <c r="FFE5" s="51">
        <f t="shared" si="65"/>
        <v>0</v>
      </c>
      <c r="FFF5" s="51">
        <f t="shared" si="65"/>
        <v>0</v>
      </c>
      <c r="FFG5" s="51">
        <f t="shared" si="65"/>
        <v>0</v>
      </c>
      <c r="FFH5" s="51">
        <f t="shared" si="65"/>
        <v>0</v>
      </c>
      <c r="FFI5" s="51">
        <f t="shared" si="65"/>
        <v>0</v>
      </c>
      <c r="FFJ5" s="51">
        <f t="shared" si="65"/>
        <v>0</v>
      </c>
      <c r="FFK5" s="51">
        <f t="shared" si="65"/>
        <v>0</v>
      </c>
      <c r="FFL5" s="51">
        <f t="shared" si="65"/>
        <v>0</v>
      </c>
      <c r="FFM5" s="51">
        <f t="shared" si="65"/>
        <v>0</v>
      </c>
      <c r="FFN5" s="51">
        <f t="shared" si="65"/>
        <v>0</v>
      </c>
      <c r="FFO5" s="51">
        <f t="shared" si="65"/>
        <v>0</v>
      </c>
      <c r="FFP5" s="51">
        <f t="shared" si="65"/>
        <v>0</v>
      </c>
      <c r="FFQ5" s="51">
        <f t="shared" si="65"/>
        <v>0</v>
      </c>
      <c r="FFR5" s="51">
        <f t="shared" si="65"/>
        <v>0</v>
      </c>
      <c r="FFS5" s="51">
        <f t="shared" si="65"/>
        <v>0</v>
      </c>
      <c r="FFT5" s="51">
        <f t="shared" si="65"/>
        <v>0</v>
      </c>
      <c r="FFU5" s="51">
        <f t="shared" si="65"/>
        <v>0</v>
      </c>
      <c r="FFV5" s="51">
        <f t="shared" si="65"/>
        <v>0</v>
      </c>
      <c r="FFW5" s="51">
        <f t="shared" si="65"/>
        <v>0</v>
      </c>
      <c r="FFX5" s="51">
        <f t="shared" si="65"/>
        <v>0</v>
      </c>
      <c r="FFY5" s="51">
        <f t="shared" si="65"/>
        <v>0</v>
      </c>
      <c r="FFZ5" s="51">
        <f t="shared" si="65"/>
        <v>0</v>
      </c>
      <c r="FGA5" s="51">
        <f t="shared" si="65"/>
        <v>0</v>
      </c>
      <c r="FGB5" s="51">
        <f t="shared" si="65"/>
        <v>0</v>
      </c>
      <c r="FGC5" s="51">
        <f t="shared" si="65"/>
        <v>0</v>
      </c>
      <c r="FGD5" s="51">
        <f t="shared" si="65"/>
        <v>0</v>
      </c>
      <c r="FGE5" s="51">
        <f t="shared" si="65"/>
        <v>0</v>
      </c>
      <c r="FGF5" s="51">
        <f t="shared" si="65"/>
        <v>0</v>
      </c>
      <c r="FGG5" s="51">
        <f t="shared" si="65"/>
        <v>0</v>
      </c>
      <c r="FGH5" s="51">
        <f t="shared" si="65"/>
        <v>0</v>
      </c>
      <c r="FGI5" s="51">
        <f t="shared" si="65"/>
        <v>0</v>
      </c>
      <c r="FGJ5" s="51">
        <f t="shared" si="65"/>
        <v>0</v>
      </c>
      <c r="FGK5" s="51">
        <f t="shared" si="65"/>
        <v>0</v>
      </c>
      <c r="FGL5" s="51">
        <f t="shared" si="65"/>
        <v>0</v>
      </c>
      <c r="FGM5" s="51">
        <f t="shared" si="65"/>
        <v>0</v>
      </c>
      <c r="FGN5" s="51">
        <f t="shared" si="65"/>
        <v>0</v>
      </c>
      <c r="FGO5" s="51">
        <f t="shared" si="65"/>
        <v>0</v>
      </c>
      <c r="FGP5" s="51">
        <f t="shared" si="65"/>
        <v>0</v>
      </c>
      <c r="FGQ5" s="51">
        <f t="shared" si="65"/>
        <v>0</v>
      </c>
      <c r="FGR5" s="51">
        <f t="shared" si="65"/>
        <v>0</v>
      </c>
      <c r="FGS5" s="51">
        <f t="shared" si="65"/>
        <v>0</v>
      </c>
      <c r="FGT5" s="51">
        <f t="shared" si="65"/>
        <v>0</v>
      </c>
      <c r="FGU5" s="51">
        <f t="shared" si="65"/>
        <v>0</v>
      </c>
      <c r="FGV5" s="51">
        <f t="shared" si="65"/>
        <v>0</v>
      </c>
      <c r="FGW5" s="51">
        <f t="shared" si="65"/>
        <v>0</v>
      </c>
      <c r="FGX5" s="51">
        <f t="shared" si="65"/>
        <v>0</v>
      </c>
      <c r="FGY5" s="51">
        <f t="shared" si="65"/>
        <v>0</v>
      </c>
      <c r="FGZ5" s="51">
        <f t="shared" si="65"/>
        <v>0</v>
      </c>
      <c r="FHA5" s="51">
        <f t="shared" si="65"/>
        <v>0</v>
      </c>
      <c r="FHB5" s="51">
        <f t="shared" si="65"/>
        <v>0</v>
      </c>
      <c r="FHC5" s="51">
        <f t="shared" si="65"/>
        <v>0</v>
      </c>
      <c r="FHD5" s="51">
        <f t="shared" si="65"/>
        <v>0</v>
      </c>
      <c r="FHE5" s="51">
        <f t="shared" si="65"/>
        <v>0</v>
      </c>
      <c r="FHF5" s="51">
        <f t="shared" si="65"/>
        <v>0</v>
      </c>
      <c r="FHG5" s="51">
        <f t="shared" si="65"/>
        <v>0</v>
      </c>
      <c r="FHH5" s="51">
        <f t="shared" ref="FHH5:FJS5" si="66">FHH6+HPE15</f>
        <v>0</v>
      </c>
      <c r="FHI5" s="51">
        <f t="shared" si="66"/>
        <v>0</v>
      </c>
      <c r="FHJ5" s="51">
        <f t="shared" si="66"/>
        <v>0</v>
      </c>
      <c r="FHK5" s="51">
        <f t="shared" si="66"/>
        <v>0</v>
      </c>
      <c r="FHL5" s="51">
        <f t="shared" si="66"/>
        <v>0</v>
      </c>
      <c r="FHM5" s="51">
        <f t="shared" si="66"/>
        <v>0</v>
      </c>
      <c r="FHN5" s="51">
        <f t="shared" si="66"/>
        <v>0</v>
      </c>
      <c r="FHO5" s="51">
        <f t="shared" si="66"/>
        <v>0</v>
      </c>
      <c r="FHP5" s="51">
        <f t="shared" si="66"/>
        <v>0</v>
      </c>
      <c r="FHQ5" s="51">
        <f t="shared" si="66"/>
        <v>0</v>
      </c>
      <c r="FHR5" s="51">
        <f t="shared" si="66"/>
        <v>0</v>
      </c>
      <c r="FHS5" s="51">
        <f t="shared" si="66"/>
        <v>0</v>
      </c>
      <c r="FHT5" s="51">
        <f t="shared" si="66"/>
        <v>0</v>
      </c>
      <c r="FHU5" s="51">
        <f t="shared" si="66"/>
        <v>0</v>
      </c>
      <c r="FHV5" s="51">
        <f t="shared" si="66"/>
        <v>0</v>
      </c>
      <c r="FHW5" s="51">
        <f t="shared" si="66"/>
        <v>0</v>
      </c>
      <c r="FHX5" s="51">
        <f t="shared" si="66"/>
        <v>0</v>
      </c>
      <c r="FHY5" s="51">
        <f t="shared" si="66"/>
        <v>0</v>
      </c>
      <c r="FHZ5" s="51">
        <f t="shared" si="66"/>
        <v>0</v>
      </c>
      <c r="FIA5" s="51">
        <f t="shared" si="66"/>
        <v>0</v>
      </c>
      <c r="FIB5" s="51">
        <f t="shared" si="66"/>
        <v>0</v>
      </c>
      <c r="FIC5" s="51">
        <f t="shared" si="66"/>
        <v>0</v>
      </c>
      <c r="FID5" s="51">
        <f t="shared" si="66"/>
        <v>0</v>
      </c>
      <c r="FIE5" s="51">
        <f t="shared" si="66"/>
        <v>0</v>
      </c>
      <c r="FIF5" s="51">
        <f t="shared" si="66"/>
        <v>0</v>
      </c>
      <c r="FIG5" s="51">
        <f t="shared" si="66"/>
        <v>0</v>
      </c>
      <c r="FIH5" s="51">
        <f t="shared" si="66"/>
        <v>0</v>
      </c>
      <c r="FII5" s="51">
        <f t="shared" si="66"/>
        <v>0</v>
      </c>
      <c r="FIJ5" s="51">
        <f t="shared" si="66"/>
        <v>0</v>
      </c>
      <c r="FIK5" s="51">
        <f t="shared" si="66"/>
        <v>0</v>
      </c>
      <c r="FIL5" s="51">
        <f t="shared" si="66"/>
        <v>0</v>
      </c>
      <c r="FIM5" s="51">
        <f t="shared" si="66"/>
        <v>0</v>
      </c>
      <c r="FIN5" s="51">
        <f t="shared" si="66"/>
        <v>0</v>
      </c>
      <c r="FIO5" s="51">
        <f t="shared" si="66"/>
        <v>0</v>
      </c>
      <c r="FIP5" s="51">
        <f t="shared" si="66"/>
        <v>0</v>
      </c>
      <c r="FIQ5" s="51">
        <f t="shared" si="66"/>
        <v>0</v>
      </c>
      <c r="FIR5" s="51">
        <f t="shared" si="66"/>
        <v>0</v>
      </c>
      <c r="FIS5" s="51">
        <f t="shared" si="66"/>
        <v>0</v>
      </c>
      <c r="FIT5" s="51">
        <f t="shared" si="66"/>
        <v>0</v>
      </c>
      <c r="FIU5" s="51">
        <f t="shared" si="66"/>
        <v>0</v>
      </c>
      <c r="FIV5" s="51">
        <f t="shared" si="66"/>
        <v>0</v>
      </c>
      <c r="FIW5" s="51">
        <f t="shared" si="66"/>
        <v>0</v>
      </c>
      <c r="FIX5" s="51">
        <f t="shared" si="66"/>
        <v>0</v>
      </c>
      <c r="FIY5" s="51">
        <f t="shared" si="66"/>
        <v>0</v>
      </c>
      <c r="FIZ5" s="51">
        <f t="shared" si="66"/>
        <v>0</v>
      </c>
      <c r="FJA5" s="51">
        <f t="shared" si="66"/>
        <v>0</v>
      </c>
      <c r="FJB5" s="51">
        <f t="shared" si="66"/>
        <v>0</v>
      </c>
      <c r="FJC5" s="51">
        <f t="shared" si="66"/>
        <v>0</v>
      </c>
      <c r="FJD5" s="51">
        <f t="shared" si="66"/>
        <v>0</v>
      </c>
      <c r="FJE5" s="51">
        <f t="shared" si="66"/>
        <v>0</v>
      </c>
      <c r="FJF5" s="51">
        <f t="shared" si="66"/>
        <v>0</v>
      </c>
      <c r="FJG5" s="51">
        <f t="shared" si="66"/>
        <v>0</v>
      </c>
      <c r="FJH5" s="51">
        <f t="shared" si="66"/>
        <v>0</v>
      </c>
      <c r="FJI5" s="51">
        <f t="shared" si="66"/>
        <v>0</v>
      </c>
      <c r="FJJ5" s="51">
        <f t="shared" si="66"/>
        <v>0</v>
      </c>
      <c r="FJK5" s="51">
        <f t="shared" si="66"/>
        <v>0</v>
      </c>
      <c r="FJL5" s="51">
        <f t="shared" si="66"/>
        <v>0</v>
      </c>
      <c r="FJM5" s="51">
        <f t="shared" si="66"/>
        <v>0</v>
      </c>
      <c r="FJN5" s="51">
        <f t="shared" si="66"/>
        <v>0</v>
      </c>
      <c r="FJO5" s="51">
        <f t="shared" si="66"/>
        <v>0</v>
      </c>
      <c r="FJP5" s="51">
        <f t="shared" si="66"/>
        <v>0</v>
      </c>
      <c r="FJQ5" s="51">
        <f t="shared" si="66"/>
        <v>0</v>
      </c>
      <c r="FJR5" s="51">
        <f t="shared" si="66"/>
        <v>0</v>
      </c>
      <c r="FJS5" s="51">
        <f t="shared" si="66"/>
        <v>0</v>
      </c>
      <c r="FJT5" s="51">
        <f t="shared" ref="FJT5:FME5" si="67">FJT6+HRQ15</f>
        <v>0</v>
      </c>
      <c r="FJU5" s="51">
        <f t="shared" si="67"/>
        <v>0</v>
      </c>
      <c r="FJV5" s="51">
        <f t="shared" si="67"/>
        <v>0</v>
      </c>
      <c r="FJW5" s="51">
        <f t="shared" si="67"/>
        <v>0</v>
      </c>
      <c r="FJX5" s="51">
        <f t="shared" si="67"/>
        <v>0</v>
      </c>
      <c r="FJY5" s="51">
        <f t="shared" si="67"/>
        <v>0</v>
      </c>
      <c r="FJZ5" s="51">
        <f t="shared" si="67"/>
        <v>0</v>
      </c>
      <c r="FKA5" s="51">
        <f t="shared" si="67"/>
        <v>0</v>
      </c>
      <c r="FKB5" s="51">
        <f t="shared" si="67"/>
        <v>0</v>
      </c>
      <c r="FKC5" s="51">
        <f t="shared" si="67"/>
        <v>0</v>
      </c>
      <c r="FKD5" s="51">
        <f t="shared" si="67"/>
        <v>0</v>
      </c>
      <c r="FKE5" s="51">
        <f t="shared" si="67"/>
        <v>0</v>
      </c>
      <c r="FKF5" s="51">
        <f t="shared" si="67"/>
        <v>0</v>
      </c>
      <c r="FKG5" s="51">
        <f t="shared" si="67"/>
        <v>0</v>
      </c>
      <c r="FKH5" s="51">
        <f t="shared" si="67"/>
        <v>0</v>
      </c>
      <c r="FKI5" s="51">
        <f t="shared" si="67"/>
        <v>0</v>
      </c>
      <c r="FKJ5" s="51">
        <f t="shared" si="67"/>
        <v>0</v>
      </c>
      <c r="FKK5" s="51">
        <f t="shared" si="67"/>
        <v>0</v>
      </c>
      <c r="FKL5" s="51">
        <f t="shared" si="67"/>
        <v>0</v>
      </c>
      <c r="FKM5" s="51">
        <f t="shared" si="67"/>
        <v>0</v>
      </c>
      <c r="FKN5" s="51">
        <f t="shared" si="67"/>
        <v>0</v>
      </c>
      <c r="FKO5" s="51">
        <f t="shared" si="67"/>
        <v>0</v>
      </c>
      <c r="FKP5" s="51">
        <f t="shared" si="67"/>
        <v>0</v>
      </c>
      <c r="FKQ5" s="51">
        <f t="shared" si="67"/>
        <v>0</v>
      </c>
      <c r="FKR5" s="51">
        <f t="shared" si="67"/>
        <v>0</v>
      </c>
      <c r="FKS5" s="51">
        <f t="shared" si="67"/>
        <v>0</v>
      </c>
      <c r="FKT5" s="51">
        <f t="shared" si="67"/>
        <v>0</v>
      </c>
      <c r="FKU5" s="51">
        <f t="shared" si="67"/>
        <v>0</v>
      </c>
      <c r="FKV5" s="51">
        <f t="shared" si="67"/>
        <v>0</v>
      </c>
      <c r="FKW5" s="51">
        <f t="shared" si="67"/>
        <v>0</v>
      </c>
      <c r="FKX5" s="51">
        <f t="shared" si="67"/>
        <v>0</v>
      </c>
      <c r="FKY5" s="51">
        <f t="shared" si="67"/>
        <v>0</v>
      </c>
      <c r="FKZ5" s="51">
        <f t="shared" si="67"/>
        <v>0</v>
      </c>
      <c r="FLA5" s="51">
        <f t="shared" si="67"/>
        <v>0</v>
      </c>
      <c r="FLB5" s="51">
        <f t="shared" si="67"/>
        <v>0</v>
      </c>
      <c r="FLC5" s="51">
        <f t="shared" si="67"/>
        <v>0</v>
      </c>
      <c r="FLD5" s="51">
        <f t="shared" si="67"/>
        <v>0</v>
      </c>
      <c r="FLE5" s="51">
        <f t="shared" si="67"/>
        <v>0</v>
      </c>
      <c r="FLF5" s="51">
        <f t="shared" si="67"/>
        <v>0</v>
      </c>
      <c r="FLG5" s="51">
        <f t="shared" si="67"/>
        <v>0</v>
      </c>
      <c r="FLH5" s="51">
        <f t="shared" si="67"/>
        <v>0</v>
      </c>
      <c r="FLI5" s="51">
        <f t="shared" si="67"/>
        <v>0</v>
      </c>
      <c r="FLJ5" s="51">
        <f t="shared" si="67"/>
        <v>0</v>
      </c>
      <c r="FLK5" s="51">
        <f t="shared" si="67"/>
        <v>0</v>
      </c>
      <c r="FLL5" s="51">
        <f t="shared" si="67"/>
        <v>0</v>
      </c>
      <c r="FLM5" s="51">
        <f t="shared" si="67"/>
        <v>0</v>
      </c>
      <c r="FLN5" s="51">
        <f t="shared" si="67"/>
        <v>0</v>
      </c>
      <c r="FLO5" s="51">
        <f t="shared" si="67"/>
        <v>0</v>
      </c>
      <c r="FLP5" s="51">
        <f t="shared" si="67"/>
        <v>0</v>
      </c>
      <c r="FLQ5" s="51">
        <f t="shared" si="67"/>
        <v>0</v>
      </c>
      <c r="FLR5" s="51">
        <f t="shared" si="67"/>
        <v>0</v>
      </c>
      <c r="FLS5" s="51">
        <f t="shared" si="67"/>
        <v>0</v>
      </c>
      <c r="FLT5" s="51">
        <f t="shared" si="67"/>
        <v>0</v>
      </c>
      <c r="FLU5" s="51">
        <f t="shared" si="67"/>
        <v>0</v>
      </c>
      <c r="FLV5" s="51">
        <f t="shared" si="67"/>
        <v>0</v>
      </c>
      <c r="FLW5" s="51">
        <f t="shared" si="67"/>
        <v>0</v>
      </c>
      <c r="FLX5" s="51">
        <f t="shared" si="67"/>
        <v>0</v>
      </c>
      <c r="FLY5" s="51">
        <f t="shared" si="67"/>
        <v>0</v>
      </c>
      <c r="FLZ5" s="51">
        <f t="shared" si="67"/>
        <v>0</v>
      </c>
      <c r="FMA5" s="51">
        <f t="shared" si="67"/>
        <v>0</v>
      </c>
      <c r="FMB5" s="51">
        <f t="shared" si="67"/>
        <v>0</v>
      </c>
      <c r="FMC5" s="51">
        <f t="shared" si="67"/>
        <v>0</v>
      </c>
      <c r="FMD5" s="51">
        <f t="shared" si="67"/>
        <v>0</v>
      </c>
      <c r="FME5" s="51">
        <f t="shared" si="67"/>
        <v>0</v>
      </c>
      <c r="FMF5" s="51">
        <f t="shared" ref="FMF5:FOQ5" si="68">FMF6+HUC15</f>
        <v>0</v>
      </c>
      <c r="FMG5" s="51">
        <f t="shared" si="68"/>
        <v>0</v>
      </c>
      <c r="FMH5" s="51">
        <f t="shared" si="68"/>
        <v>0</v>
      </c>
      <c r="FMI5" s="51">
        <f t="shared" si="68"/>
        <v>0</v>
      </c>
      <c r="FMJ5" s="51">
        <f t="shared" si="68"/>
        <v>0</v>
      </c>
      <c r="FMK5" s="51">
        <f t="shared" si="68"/>
        <v>0</v>
      </c>
      <c r="FML5" s="51">
        <f t="shared" si="68"/>
        <v>0</v>
      </c>
      <c r="FMM5" s="51">
        <f t="shared" si="68"/>
        <v>0</v>
      </c>
      <c r="FMN5" s="51">
        <f t="shared" si="68"/>
        <v>0</v>
      </c>
      <c r="FMO5" s="51">
        <f t="shared" si="68"/>
        <v>0</v>
      </c>
      <c r="FMP5" s="51">
        <f t="shared" si="68"/>
        <v>0</v>
      </c>
      <c r="FMQ5" s="51">
        <f t="shared" si="68"/>
        <v>0</v>
      </c>
      <c r="FMR5" s="51">
        <f t="shared" si="68"/>
        <v>0</v>
      </c>
      <c r="FMS5" s="51">
        <f t="shared" si="68"/>
        <v>0</v>
      </c>
      <c r="FMT5" s="51">
        <f t="shared" si="68"/>
        <v>0</v>
      </c>
      <c r="FMU5" s="51">
        <f t="shared" si="68"/>
        <v>0</v>
      </c>
      <c r="FMV5" s="51">
        <f t="shared" si="68"/>
        <v>0</v>
      </c>
      <c r="FMW5" s="51">
        <f t="shared" si="68"/>
        <v>0</v>
      </c>
      <c r="FMX5" s="51">
        <f t="shared" si="68"/>
        <v>0</v>
      </c>
      <c r="FMY5" s="51">
        <f t="shared" si="68"/>
        <v>0</v>
      </c>
      <c r="FMZ5" s="51">
        <f t="shared" si="68"/>
        <v>0</v>
      </c>
      <c r="FNA5" s="51">
        <f t="shared" si="68"/>
        <v>0</v>
      </c>
      <c r="FNB5" s="51">
        <f t="shared" si="68"/>
        <v>0</v>
      </c>
      <c r="FNC5" s="51">
        <f t="shared" si="68"/>
        <v>0</v>
      </c>
      <c r="FND5" s="51">
        <f t="shared" si="68"/>
        <v>0</v>
      </c>
      <c r="FNE5" s="51">
        <f t="shared" si="68"/>
        <v>0</v>
      </c>
      <c r="FNF5" s="51">
        <f t="shared" si="68"/>
        <v>0</v>
      </c>
      <c r="FNG5" s="51">
        <f t="shared" si="68"/>
        <v>0</v>
      </c>
      <c r="FNH5" s="51">
        <f t="shared" si="68"/>
        <v>0</v>
      </c>
      <c r="FNI5" s="51">
        <f t="shared" si="68"/>
        <v>0</v>
      </c>
      <c r="FNJ5" s="51">
        <f t="shared" si="68"/>
        <v>0</v>
      </c>
      <c r="FNK5" s="51">
        <f t="shared" si="68"/>
        <v>0</v>
      </c>
      <c r="FNL5" s="51">
        <f t="shared" si="68"/>
        <v>0</v>
      </c>
      <c r="FNM5" s="51">
        <f t="shared" si="68"/>
        <v>0</v>
      </c>
      <c r="FNN5" s="51">
        <f t="shared" si="68"/>
        <v>0</v>
      </c>
      <c r="FNO5" s="51">
        <f t="shared" si="68"/>
        <v>0</v>
      </c>
      <c r="FNP5" s="51">
        <f t="shared" si="68"/>
        <v>0</v>
      </c>
      <c r="FNQ5" s="51">
        <f t="shared" si="68"/>
        <v>0</v>
      </c>
      <c r="FNR5" s="51">
        <f t="shared" si="68"/>
        <v>0</v>
      </c>
      <c r="FNS5" s="51">
        <f t="shared" si="68"/>
        <v>0</v>
      </c>
      <c r="FNT5" s="51">
        <f t="shared" si="68"/>
        <v>0</v>
      </c>
      <c r="FNU5" s="51">
        <f t="shared" si="68"/>
        <v>0</v>
      </c>
      <c r="FNV5" s="51">
        <f t="shared" si="68"/>
        <v>0</v>
      </c>
      <c r="FNW5" s="51">
        <f t="shared" si="68"/>
        <v>0</v>
      </c>
      <c r="FNX5" s="51">
        <f t="shared" si="68"/>
        <v>0</v>
      </c>
      <c r="FNY5" s="51">
        <f t="shared" si="68"/>
        <v>0</v>
      </c>
      <c r="FNZ5" s="51">
        <f t="shared" si="68"/>
        <v>0</v>
      </c>
      <c r="FOA5" s="51">
        <f t="shared" si="68"/>
        <v>0</v>
      </c>
      <c r="FOB5" s="51">
        <f t="shared" si="68"/>
        <v>0</v>
      </c>
      <c r="FOC5" s="51">
        <f t="shared" si="68"/>
        <v>0</v>
      </c>
      <c r="FOD5" s="51">
        <f t="shared" si="68"/>
        <v>0</v>
      </c>
      <c r="FOE5" s="51">
        <f t="shared" si="68"/>
        <v>0</v>
      </c>
      <c r="FOF5" s="51">
        <f t="shared" si="68"/>
        <v>0</v>
      </c>
      <c r="FOG5" s="51">
        <f t="shared" si="68"/>
        <v>0</v>
      </c>
      <c r="FOH5" s="51">
        <f t="shared" si="68"/>
        <v>0</v>
      </c>
      <c r="FOI5" s="51">
        <f t="shared" si="68"/>
        <v>0</v>
      </c>
      <c r="FOJ5" s="51">
        <f t="shared" si="68"/>
        <v>0</v>
      </c>
      <c r="FOK5" s="51">
        <f t="shared" si="68"/>
        <v>0</v>
      </c>
      <c r="FOL5" s="51">
        <f t="shared" si="68"/>
        <v>0</v>
      </c>
      <c r="FOM5" s="51">
        <f t="shared" si="68"/>
        <v>0</v>
      </c>
      <c r="FON5" s="51">
        <f t="shared" si="68"/>
        <v>0</v>
      </c>
      <c r="FOO5" s="51">
        <f t="shared" si="68"/>
        <v>0</v>
      </c>
      <c r="FOP5" s="51">
        <f t="shared" si="68"/>
        <v>0</v>
      </c>
      <c r="FOQ5" s="51">
        <f t="shared" si="68"/>
        <v>0</v>
      </c>
      <c r="FOR5" s="51">
        <f t="shared" ref="FOR5:FRC5" si="69">FOR6+HWO15</f>
        <v>0</v>
      </c>
      <c r="FOS5" s="51">
        <f t="shared" si="69"/>
        <v>0</v>
      </c>
      <c r="FOT5" s="51">
        <f t="shared" si="69"/>
        <v>0</v>
      </c>
      <c r="FOU5" s="51">
        <f t="shared" si="69"/>
        <v>0</v>
      </c>
      <c r="FOV5" s="51">
        <f t="shared" si="69"/>
        <v>0</v>
      </c>
      <c r="FOW5" s="51">
        <f t="shared" si="69"/>
        <v>0</v>
      </c>
      <c r="FOX5" s="51">
        <f t="shared" si="69"/>
        <v>0</v>
      </c>
      <c r="FOY5" s="51">
        <f t="shared" si="69"/>
        <v>0</v>
      </c>
      <c r="FOZ5" s="51">
        <f t="shared" si="69"/>
        <v>0</v>
      </c>
      <c r="FPA5" s="51">
        <f t="shared" si="69"/>
        <v>0</v>
      </c>
      <c r="FPB5" s="51">
        <f t="shared" si="69"/>
        <v>0</v>
      </c>
      <c r="FPC5" s="51">
        <f t="shared" si="69"/>
        <v>0</v>
      </c>
      <c r="FPD5" s="51">
        <f t="shared" si="69"/>
        <v>0</v>
      </c>
      <c r="FPE5" s="51">
        <f t="shared" si="69"/>
        <v>0</v>
      </c>
      <c r="FPF5" s="51">
        <f t="shared" si="69"/>
        <v>0</v>
      </c>
      <c r="FPG5" s="51">
        <f t="shared" si="69"/>
        <v>0</v>
      </c>
      <c r="FPH5" s="51">
        <f t="shared" si="69"/>
        <v>0</v>
      </c>
      <c r="FPI5" s="51">
        <f t="shared" si="69"/>
        <v>0</v>
      </c>
      <c r="FPJ5" s="51">
        <f t="shared" si="69"/>
        <v>0</v>
      </c>
      <c r="FPK5" s="51">
        <f t="shared" si="69"/>
        <v>0</v>
      </c>
      <c r="FPL5" s="51">
        <f t="shared" si="69"/>
        <v>0</v>
      </c>
      <c r="FPM5" s="51">
        <f t="shared" si="69"/>
        <v>0</v>
      </c>
      <c r="FPN5" s="51">
        <f t="shared" si="69"/>
        <v>0</v>
      </c>
      <c r="FPO5" s="51">
        <f t="shared" si="69"/>
        <v>0</v>
      </c>
      <c r="FPP5" s="51">
        <f t="shared" si="69"/>
        <v>0</v>
      </c>
      <c r="FPQ5" s="51">
        <f t="shared" si="69"/>
        <v>0</v>
      </c>
      <c r="FPR5" s="51">
        <f t="shared" si="69"/>
        <v>0</v>
      </c>
      <c r="FPS5" s="51">
        <f t="shared" si="69"/>
        <v>0</v>
      </c>
      <c r="FPT5" s="51">
        <f t="shared" si="69"/>
        <v>0</v>
      </c>
      <c r="FPU5" s="51">
        <f t="shared" si="69"/>
        <v>0</v>
      </c>
      <c r="FPV5" s="51">
        <f t="shared" si="69"/>
        <v>0</v>
      </c>
      <c r="FPW5" s="51">
        <f t="shared" si="69"/>
        <v>0</v>
      </c>
      <c r="FPX5" s="51">
        <f t="shared" si="69"/>
        <v>0</v>
      </c>
      <c r="FPY5" s="51">
        <f t="shared" si="69"/>
        <v>0</v>
      </c>
      <c r="FPZ5" s="51">
        <f t="shared" si="69"/>
        <v>0</v>
      </c>
      <c r="FQA5" s="51">
        <f t="shared" si="69"/>
        <v>0</v>
      </c>
      <c r="FQB5" s="51">
        <f t="shared" si="69"/>
        <v>0</v>
      </c>
      <c r="FQC5" s="51">
        <f t="shared" si="69"/>
        <v>0</v>
      </c>
      <c r="FQD5" s="51">
        <f t="shared" si="69"/>
        <v>0</v>
      </c>
      <c r="FQE5" s="51">
        <f t="shared" si="69"/>
        <v>0</v>
      </c>
      <c r="FQF5" s="51">
        <f t="shared" si="69"/>
        <v>0</v>
      </c>
      <c r="FQG5" s="51">
        <f t="shared" si="69"/>
        <v>0</v>
      </c>
      <c r="FQH5" s="51">
        <f t="shared" si="69"/>
        <v>0</v>
      </c>
      <c r="FQI5" s="51">
        <f t="shared" si="69"/>
        <v>0</v>
      </c>
      <c r="FQJ5" s="51">
        <f t="shared" si="69"/>
        <v>0</v>
      </c>
      <c r="FQK5" s="51">
        <f t="shared" si="69"/>
        <v>0</v>
      </c>
      <c r="FQL5" s="51">
        <f t="shared" si="69"/>
        <v>0</v>
      </c>
      <c r="FQM5" s="51">
        <f t="shared" si="69"/>
        <v>0</v>
      </c>
      <c r="FQN5" s="51">
        <f t="shared" si="69"/>
        <v>0</v>
      </c>
      <c r="FQO5" s="51">
        <f t="shared" si="69"/>
        <v>0</v>
      </c>
      <c r="FQP5" s="51">
        <f t="shared" si="69"/>
        <v>0</v>
      </c>
      <c r="FQQ5" s="51">
        <f t="shared" si="69"/>
        <v>0</v>
      </c>
      <c r="FQR5" s="51">
        <f t="shared" si="69"/>
        <v>0</v>
      </c>
      <c r="FQS5" s="51">
        <f t="shared" si="69"/>
        <v>0</v>
      </c>
      <c r="FQT5" s="51">
        <f t="shared" si="69"/>
        <v>0</v>
      </c>
      <c r="FQU5" s="51">
        <f t="shared" si="69"/>
        <v>0</v>
      </c>
      <c r="FQV5" s="51">
        <f t="shared" si="69"/>
        <v>0</v>
      </c>
      <c r="FQW5" s="51">
        <f t="shared" si="69"/>
        <v>0</v>
      </c>
      <c r="FQX5" s="51">
        <f t="shared" si="69"/>
        <v>0</v>
      </c>
      <c r="FQY5" s="51">
        <f t="shared" si="69"/>
        <v>0</v>
      </c>
      <c r="FQZ5" s="51">
        <f t="shared" si="69"/>
        <v>0</v>
      </c>
      <c r="FRA5" s="51">
        <f t="shared" si="69"/>
        <v>0</v>
      </c>
      <c r="FRB5" s="51">
        <f t="shared" si="69"/>
        <v>0</v>
      </c>
      <c r="FRC5" s="51">
        <f t="shared" si="69"/>
        <v>0</v>
      </c>
      <c r="FRD5" s="51">
        <f t="shared" ref="FRD5:FTO5" si="70">FRD6+HZA15</f>
        <v>0</v>
      </c>
      <c r="FRE5" s="51">
        <f t="shared" si="70"/>
        <v>0</v>
      </c>
      <c r="FRF5" s="51">
        <f t="shared" si="70"/>
        <v>0</v>
      </c>
      <c r="FRG5" s="51">
        <f t="shared" si="70"/>
        <v>0</v>
      </c>
      <c r="FRH5" s="51">
        <f t="shared" si="70"/>
        <v>0</v>
      </c>
      <c r="FRI5" s="51">
        <f t="shared" si="70"/>
        <v>0</v>
      </c>
      <c r="FRJ5" s="51">
        <f t="shared" si="70"/>
        <v>0</v>
      </c>
      <c r="FRK5" s="51">
        <f t="shared" si="70"/>
        <v>0</v>
      </c>
      <c r="FRL5" s="51">
        <f t="shared" si="70"/>
        <v>0</v>
      </c>
      <c r="FRM5" s="51">
        <f t="shared" si="70"/>
        <v>0</v>
      </c>
      <c r="FRN5" s="51">
        <f t="shared" si="70"/>
        <v>0</v>
      </c>
      <c r="FRO5" s="51">
        <f t="shared" si="70"/>
        <v>0</v>
      </c>
      <c r="FRP5" s="51">
        <f t="shared" si="70"/>
        <v>0</v>
      </c>
      <c r="FRQ5" s="51">
        <f t="shared" si="70"/>
        <v>0</v>
      </c>
      <c r="FRR5" s="51">
        <f t="shared" si="70"/>
        <v>0</v>
      </c>
      <c r="FRS5" s="51">
        <f t="shared" si="70"/>
        <v>0</v>
      </c>
      <c r="FRT5" s="51">
        <f t="shared" si="70"/>
        <v>0</v>
      </c>
      <c r="FRU5" s="51">
        <f t="shared" si="70"/>
        <v>0</v>
      </c>
      <c r="FRV5" s="51">
        <f t="shared" si="70"/>
        <v>0</v>
      </c>
      <c r="FRW5" s="51">
        <f t="shared" si="70"/>
        <v>0</v>
      </c>
      <c r="FRX5" s="51">
        <f t="shared" si="70"/>
        <v>0</v>
      </c>
      <c r="FRY5" s="51">
        <f t="shared" si="70"/>
        <v>0</v>
      </c>
      <c r="FRZ5" s="51">
        <f t="shared" si="70"/>
        <v>0</v>
      </c>
      <c r="FSA5" s="51">
        <f t="shared" si="70"/>
        <v>0</v>
      </c>
      <c r="FSB5" s="51">
        <f t="shared" si="70"/>
        <v>0</v>
      </c>
      <c r="FSC5" s="51">
        <f t="shared" si="70"/>
        <v>0</v>
      </c>
      <c r="FSD5" s="51">
        <f t="shared" si="70"/>
        <v>0</v>
      </c>
      <c r="FSE5" s="51">
        <f t="shared" si="70"/>
        <v>0</v>
      </c>
      <c r="FSF5" s="51">
        <f t="shared" si="70"/>
        <v>0</v>
      </c>
      <c r="FSG5" s="51">
        <f t="shared" si="70"/>
        <v>0</v>
      </c>
      <c r="FSH5" s="51">
        <f t="shared" si="70"/>
        <v>0</v>
      </c>
      <c r="FSI5" s="51">
        <f t="shared" si="70"/>
        <v>0</v>
      </c>
      <c r="FSJ5" s="51">
        <f t="shared" si="70"/>
        <v>0</v>
      </c>
      <c r="FSK5" s="51">
        <f t="shared" si="70"/>
        <v>0</v>
      </c>
      <c r="FSL5" s="51">
        <f t="shared" si="70"/>
        <v>0</v>
      </c>
      <c r="FSM5" s="51">
        <f t="shared" si="70"/>
        <v>0</v>
      </c>
      <c r="FSN5" s="51">
        <f t="shared" si="70"/>
        <v>0</v>
      </c>
      <c r="FSO5" s="51">
        <f t="shared" si="70"/>
        <v>0</v>
      </c>
      <c r="FSP5" s="51">
        <f t="shared" si="70"/>
        <v>0</v>
      </c>
      <c r="FSQ5" s="51">
        <f t="shared" si="70"/>
        <v>0</v>
      </c>
      <c r="FSR5" s="51">
        <f t="shared" si="70"/>
        <v>0</v>
      </c>
      <c r="FSS5" s="51">
        <f t="shared" si="70"/>
        <v>0</v>
      </c>
      <c r="FST5" s="51">
        <f t="shared" si="70"/>
        <v>0</v>
      </c>
      <c r="FSU5" s="51">
        <f t="shared" si="70"/>
        <v>0</v>
      </c>
      <c r="FSV5" s="51">
        <f t="shared" si="70"/>
        <v>0</v>
      </c>
      <c r="FSW5" s="51">
        <f t="shared" si="70"/>
        <v>0</v>
      </c>
      <c r="FSX5" s="51">
        <f t="shared" si="70"/>
        <v>0</v>
      </c>
      <c r="FSY5" s="51">
        <f t="shared" si="70"/>
        <v>0</v>
      </c>
      <c r="FSZ5" s="51">
        <f t="shared" si="70"/>
        <v>0</v>
      </c>
      <c r="FTA5" s="51">
        <f t="shared" si="70"/>
        <v>0</v>
      </c>
      <c r="FTB5" s="51">
        <f t="shared" si="70"/>
        <v>0</v>
      </c>
      <c r="FTC5" s="51">
        <f t="shared" si="70"/>
        <v>0</v>
      </c>
      <c r="FTD5" s="51">
        <f t="shared" si="70"/>
        <v>0</v>
      </c>
      <c r="FTE5" s="51">
        <f t="shared" si="70"/>
        <v>0</v>
      </c>
      <c r="FTF5" s="51">
        <f t="shared" si="70"/>
        <v>0</v>
      </c>
      <c r="FTG5" s="51">
        <f t="shared" si="70"/>
        <v>0</v>
      </c>
      <c r="FTH5" s="51">
        <f t="shared" si="70"/>
        <v>0</v>
      </c>
      <c r="FTI5" s="51">
        <f t="shared" si="70"/>
        <v>0</v>
      </c>
      <c r="FTJ5" s="51">
        <f t="shared" si="70"/>
        <v>0</v>
      </c>
      <c r="FTK5" s="51">
        <f t="shared" si="70"/>
        <v>0</v>
      </c>
      <c r="FTL5" s="51">
        <f t="shared" si="70"/>
        <v>0</v>
      </c>
      <c r="FTM5" s="51">
        <f t="shared" si="70"/>
        <v>0</v>
      </c>
      <c r="FTN5" s="51">
        <f t="shared" si="70"/>
        <v>0</v>
      </c>
      <c r="FTO5" s="51">
        <f t="shared" si="70"/>
        <v>0</v>
      </c>
      <c r="FTP5" s="51">
        <f t="shared" ref="FTP5:FWA5" si="71">FTP6+IBM15</f>
        <v>0</v>
      </c>
      <c r="FTQ5" s="51">
        <f t="shared" si="71"/>
        <v>0</v>
      </c>
      <c r="FTR5" s="51">
        <f t="shared" si="71"/>
        <v>0</v>
      </c>
      <c r="FTS5" s="51">
        <f t="shared" si="71"/>
        <v>0</v>
      </c>
      <c r="FTT5" s="51">
        <f t="shared" si="71"/>
        <v>0</v>
      </c>
      <c r="FTU5" s="51">
        <f t="shared" si="71"/>
        <v>0</v>
      </c>
      <c r="FTV5" s="51">
        <f t="shared" si="71"/>
        <v>0</v>
      </c>
      <c r="FTW5" s="51">
        <f t="shared" si="71"/>
        <v>0</v>
      </c>
      <c r="FTX5" s="51">
        <f t="shared" si="71"/>
        <v>0</v>
      </c>
      <c r="FTY5" s="51">
        <f t="shared" si="71"/>
        <v>0</v>
      </c>
      <c r="FTZ5" s="51">
        <f t="shared" si="71"/>
        <v>0</v>
      </c>
      <c r="FUA5" s="51">
        <f t="shared" si="71"/>
        <v>0</v>
      </c>
      <c r="FUB5" s="51">
        <f t="shared" si="71"/>
        <v>0</v>
      </c>
      <c r="FUC5" s="51">
        <f t="shared" si="71"/>
        <v>0</v>
      </c>
      <c r="FUD5" s="51">
        <f t="shared" si="71"/>
        <v>0</v>
      </c>
      <c r="FUE5" s="51">
        <f t="shared" si="71"/>
        <v>0</v>
      </c>
      <c r="FUF5" s="51">
        <f t="shared" si="71"/>
        <v>0</v>
      </c>
      <c r="FUG5" s="51">
        <f t="shared" si="71"/>
        <v>0</v>
      </c>
      <c r="FUH5" s="51">
        <f t="shared" si="71"/>
        <v>0</v>
      </c>
      <c r="FUI5" s="51">
        <f t="shared" si="71"/>
        <v>0</v>
      </c>
      <c r="FUJ5" s="51">
        <f t="shared" si="71"/>
        <v>0</v>
      </c>
      <c r="FUK5" s="51">
        <f t="shared" si="71"/>
        <v>0</v>
      </c>
      <c r="FUL5" s="51">
        <f t="shared" si="71"/>
        <v>0</v>
      </c>
      <c r="FUM5" s="51">
        <f t="shared" si="71"/>
        <v>0</v>
      </c>
      <c r="FUN5" s="51">
        <f t="shared" si="71"/>
        <v>0</v>
      </c>
      <c r="FUO5" s="51">
        <f t="shared" si="71"/>
        <v>0</v>
      </c>
      <c r="FUP5" s="51">
        <f t="shared" si="71"/>
        <v>0</v>
      </c>
      <c r="FUQ5" s="51">
        <f t="shared" si="71"/>
        <v>0</v>
      </c>
      <c r="FUR5" s="51">
        <f t="shared" si="71"/>
        <v>0</v>
      </c>
      <c r="FUS5" s="51">
        <f t="shared" si="71"/>
        <v>0</v>
      </c>
      <c r="FUT5" s="51">
        <f t="shared" si="71"/>
        <v>0</v>
      </c>
      <c r="FUU5" s="51">
        <f t="shared" si="71"/>
        <v>0</v>
      </c>
      <c r="FUV5" s="51">
        <f t="shared" si="71"/>
        <v>0</v>
      </c>
      <c r="FUW5" s="51">
        <f t="shared" si="71"/>
        <v>0</v>
      </c>
      <c r="FUX5" s="51">
        <f t="shared" si="71"/>
        <v>0</v>
      </c>
      <c r="FUY5" s="51">
        <f t="shared" si="71"/>
        <v>0</v>
      </c>
      <c r="FUZ5" s="51">
        <f t="shared" si="71"/>
        <v>0</v>
      </c>
      <c r="FVA5" s="51">
        <f t="shared" si="71"/>
        <v>0</v>
      </c>
      <c r="FVB5" s="51">
        <f t="shared" si="71"/>
        <v>0</v>
      </c>
      <c r="FVC5" s="51">
        <f t="shared" si="71"/>
        <v>0</v>
      </c>
      <c r="FVD5" s="51">
        <f t="shared" si="71"/>
        <v>0</v>
      </c>
      <c r="FVE5" s="51">
        <f t="shared" si="71"/>
        <v>0</v>
      </c>
      <c r="FVF5" s="51">
        <f t="shared" si="71"/>
        <v>0</v>
      </c>
      <c r="FVG5" s="51">
        <f t="shared" si="71"/>
        <v>0</v>
      </c>
      <c r="FVH5" s="51">
        <f t="shared" si="71"/>
        <v>0</v>
      </c>
      <c r="FVI5" s="51">
        <f t="shared" si="71"/>
        <v>0</v>
      </c>
      <c r="FVJ5" s="51">
        <f t="shared" si="71"/>
        <v>0</v>
      </c>
      <c r="FVK5" s="51">
        <f t="shared" si="71"/>
        <v>0</v>
      </c>
      <c r="FVL5" s="51">
        <f t="shared" si="71"/>
        <v>0</v>
      </c>
      <c r="FVM5" s="51">
        <f t="shared" si="71"/>
        <v>0</v>
      </c>
      <c r="FVN5" s="51">
        <f t="shared" si="71"/>
        <v>0</v>
      </c>
      <c r="FVO5" s="51">
        <f t="shared" si="71"/>
        <v>0</v>
      </c>
      <c r="FVP5" s="51">
        <f t="shared" si="71"/>
        <v>0</v>
      </c>
      <c r="FVQ5" s="51">
        <f t="shared" si="71"/>
        <v>0</v>
      </c>
      <c r="FVR5" s="51">
        <f t="shared" si="71"/>
        <v>0</v>
      </c>
      <c r="FVS5" s="51">
        <f t="shared" si="71"/>
        <v>0</v>
      </c>
      <c r="FVT5" s="51">
        <f t="shared" si="71"/>
        <v>0</v>
      </c>
      <c r="FVU5" s="51">
        <f t="shared" si="71"/>
        <v>0</v>
      </c>
      <c r="FVV5" s="51">
        <f t="shared" si="71"/>
        <v>0</v>
      </c>
      <c r="FVW5" s="51">
        <f t="shared" si="71"/>
        <v>0</v>
      </c>
      <c r="FVX5" s="51">
        <f t="shared" si="71"/>
        <v>0</v>
      </c>
      <c r="FVY5" s="51">
        <f t="shared" si="71"/>
        <v>0</v>
      </c>
      <c r="FVZ5" s="51">
        <f t="shared" si="71"/>
        <v>0</v>
      </c>
      <c r="FWA5" s="51">
        <f t="shared" si="71"/>
        <v>0</v>
      </c>
      <c r="FWB5" s="51">
        <f t="shared" ref="FWB5:FYM5" si="72">FWB6+IDY15</f>
        <v>0</v>
      </c>
      <c r="FWC5" s="51">
        <f t="shared" si="72"/>
        <v>0</v>
      </c>
      <c r="FWD5" s="51">
        <f t="shared" si="72"/>
        <v>0</v>
      </c>
      <c r="FWE5" s="51">
        <f t="shared" si="72"/>
        <v>0</v>
      </c>
      <c r="FWF5" s="51">
        <f t="shared" si="72"/>
        <v>0</v>
      </c>
      <c r="FWG5" s="51">
        <f t="shared" si="72"/>
        <v>0</v>
      </c>
      <c r="FWH5" s="51">
        <f t="shared" si="72"/>
        <v>0</v>
      </c>
      <c r="FWI5" s="51">
        <f t="shared" si="72"/>
        <v>0</v>
      </c>
      <c r="FWJ5" s="51">
        <f t="shared" si="72"/>
        <v>0</v>
      </c>
      <c r="FWK5" s="51">
        <f t="shared" si="72"/>
        <v>0</v>
      </c>
      <c r="FWL5" s="51">
        <f t="shared" si="72"/>
        <v>0</v>
      </c>
      <c r="FWM5" s="51">
        <f t="shared" si="72"/>
        <v>0</v>
      </c>
      <c r="FWN5" s="51">
        <f t="shared" si="72"/>
        <v>0</v>
      </c>
      <c r="FWO5" s="51">
        <f t="shared" si="72"/>
        <v>0</v>
      </c>
      <c r="FWP5" s="51">
        <f t="shared" si="72"/>
        <v>0</v>
      </c>
      <c r="FWQ5" s="51">
        <f t="shared" si="72"/>
        <v>0</v>
      </c>
      <c r="FWR5" s="51">
        <f t="shared" si="72"/>
        <v>0</v>
      </c>
      <c r="FWS5" s="51">
        <f t="shared" si="72"/>
        <v>0</v>
      </c>
      <c r="FWT5" s="51">
        <f t="shared" si="72"/>
        <v>0</v>
      </c>
      <c r="FWU5" s="51">
        <f t="shared" si="72"/>
        <v>0</v>
      </c>
      <c r="FWV5" s="51">
        <f t="shared" si="72"/>
        <v>0</v>
      </c>
      <c r="FWW5" s="51">
        <f t="shared" si="72"/>
        <v>0</v>
      </c>
      <c r="FWX5" s="51">
        <f t="shared" si="72"/>
        <v>0</v>
      </c>
      <c r="FWY5" s="51">
        <f t="shared" si="72"/>
        <v>0</v>
      </c>
      <c r="FWZ5" s="51">
        <f t="shared" si="72"/>
        <v>0</v>
      </c>
      <c r="FXA5" s="51">
        <f t="shared" si="72"/>
        <v>0</v>
      </c>
      <c r="FXB5" s="51">
        <f t="shared" si="72"/>
        <v>0</v>
      </c>
      <c r="FXC5" s="51">
        <f t="shared" si="72"/>
        <v>0</v>
      </c>
      <c r="FXD5" s="51">
        <f t="shared" si="72"/>
        <v>0</v>
      </c>
      <c r="FXE5" s="51">
        <f t="shared" si="72"/>
        <v>0</v>
      </c>
      <c r="FXF5" s="51">
        <f t="shared" si="72"/>
        <v>0</v>
      </c>
      <c r="FXG5" s="51">
        <f t="shared" si="72"/>
        <v>0</v>
      </c>
      <c r="FXH5" s="51">
        <f t="shared" si="72"/>
        <v>0</v>
      </c>
      <c r="FXI5" s="51">
        <f t="shared" si="72"/>
        <v>0</v>
      </c>
      <c r="FXJ5" s="51">
        <f t="shared" si="72"/>
        <v>0</v>
      </c>
      <c r="FXK5" s="51">
        <f t="shared" si="72"/>
        <v>0</v>
      </c>
      <c r="FXL5" s="51">
        <f t="shared" si="72"/>
        <v>0</v>
      </c>
      <c r="FXM5" s="51">
        <f t="shared" si="72"/>
        <v>0</v>
      </c>
      <c r="FXN5" s="51">
        <f t="shared" si="72"/>
        <v>0</v>
      </c>
      <c r="FXO5" s="51">
        <f t="shared" si="72"/>
        <v>0</v>
      </c>
      <c r="FXP5" s="51">
        <f t="shared" si="72"/>
        <v>0</v>
      </c>
      <c r="FXQ5" s="51">
        <f t="shared" si="72"/>
        <v>0</v>
      </c>
      <c r="FXR5" s="51">
        <f t="shared" si="72"/>
        <v>0</v>
      </c>
      <c r="FXS5" s="51">
        <f t="shared" si="72"/>
        <v>0</v>
      </c>
      <c r="FXT5" s="51">
        <f t="shared" si="72"/>
        <v>0</v>
      </c>
      <c r="FXU5" s="51">
        <f t="shared" si="72"/>
        <v>0</v>
      </c>
      <c r="FXV5" s="51">
        <f t="shared" si="72"/>
        <v>0</v>
      </c>
      <c r="FXW5" s="51">
        <f t="shared" si="72"/>
        <v>0</v>
      </c>
      <c r="FXX5" s="51">
        <f t="shared" si="72"/>
        <v>0</v>
      </c>
      <c r="FXY5" s="51">
        <f t="shared" si="72"/>
        <v>0</v>
      </c>
      <c r="FXZ5" s="51">
        <f t="shared" si="72"/>
        <v>0</v>
      </c>
      <c r="FYA5" s="51">
        <f t="shared" si="72"/>
        <v>0</v>
      </c>
      <c r="FYB5" s="51">
        <f t="shared" si="72"/>
        <v>0</v>
      </c>
      <c r="FYC5" s="51">
        <f t="shared" si="72"/>
        <v>0</v>
      </c>
      <c r="FYD5" s="51">
        <f t="shared" si="72"/>
        <v>0</v>
      </c>
      <c r="FYE5" s="51">
        <f t="shared" si="72"/>
        <v>0</v>
      </c>
      <c r="FYF5" s="51">
        <f t="shared" si="72"/>
        <v>0</v>
      </c>
      <c r="FYG5" s="51">
        <f t="shared" si="72"/>
        <v>0</v>
      </c>
      <c r="FYH5" s="51">
        <f t="shared" si="72"/>
        <v>0</v>
      </c>
      <c r="FYI5" s="51">
        <f t="shared" si="72"/>
        <v>0</v>
      </c>
      <c r="FYJ5" s="51">
        <f t="shared" si="72"/>
        <v>0</v>
      </c>
      <c r="FYK5" s="51">
        <f t="shared" si="72"/>
        <v>0</v>
      </c>
      <c r="FYL5" s="51">
        <f t="shared" si="72"/>
        <v>0</v>
      </c>
      <c r="FYM5" s="51">
        <f t="shared" si="72"/>
        <v>0</v>
      </c>
      <c r="FYN5" s="51">
        <f t="shared" ref="FYN5:GAY5" si="73">FYN6+IGK15</f>
        <v>0</v>
      </c>
      <c r="FYO5" s="51">
        <f t="shared" si="73"/>
        <v>0</v>
      </c>
      <c r="FYP5" s="51">
        <f t="shared" si="73"/>
        <v>0</v>
      </c>
      <c r="FYQ5" s="51">
        <f t="shared" si="73"/>
        <v>0</v>
      </c>
      <c r="FYR5" s="51">
        <f t="shared" si="73"/>
        <v>0</v>
      </c>
      <c r="FYS5" s="51">
        <f t="shared" si="73"/>
        <v>0</v>
      </c>
      <c r="FYT5" s="51">
        <f t="shared" si="73"/>
        <v>0</v>
      </c>
      <c r="FYU5" s="51">
        <f t="shared" si="73"/>
        <v>0</v>
      </c>
      <c r="FYV5" s="51">
        <f t="shared" si="73"/>
        <v>0</v>
      </c>
      <c r="FYW5" s="51">
        <f t="shared" si="73"/>
        <v>0</v>
      </c>
      <c r="FYX5" s="51">
        <f t="shared" si="73"/>
        <v>0</v>
      </c>
      <c r="FYY5" s="51">
        <f t="shared" si="73"/>
        <v>0</v>
      </c>
      <c r="FYZ5" s="51">
        <f t="shared" si="73"/>
        <v>0</v>
      </c>
      <c r="FZA5" s="51">
        <f t="shared" si="73"/>
        <v>0</v>
      </c>
      <c r="FZB5" s="51">
        <f t="shared" si="73"/>
        <v>0</v>
      </c>
      <c r="FZC5" s="51">
        <f t="shared" si="73"/>
        <v>0</v>
      </c>
      <c r="FZD5" s="51">
        <f t="shared" si="73"/>
        <v>0</v>
      </c>
      <c r="FZE5" s="51">
        <f t="shared" si="73"/>
        <v>0</v>
      </c>
      <c r="FZF5" s="51">
        <f t="shared" si="73"/>
        <v>0</v>
      </c>
      <c r="FZG5" s="51">
        <f t="shared" si="73"/>
        <v>0</v>
      </c>
      <c r="FZH5" s="51">
        <f t="shared" si="73"/>
        <v>0</v>
      </c>
      <c r="FZI5" s="51">
        <f t="shared" si="73"/>
        <v>0</v>
      </c>
      <c r="FZJ5" s="51">
        <f t="shared" si="73"/>
        <v>0</v>
      </c>
      <c r="FZK5" s="51">
        <f t="shared" si="73"/>
        <v>0</v>
      </c>
      <c r="FZL5" s="51">
        <f t="shared" si="73"/>
        <v>0</v>
      </c>
      <c r="FZM5" s="51">
        <f t="shared" si="73"/>
        <v>0</v>
      </c>
      <c r="FZN5" s="51">
        <f t="shared" si="73"/>
        <v>0</v>
      </c>
      <c r="FZO5" s="51">
        <f t="shared" si="73"/>
        <v>0</v>
      </c>
      <c r="FZP5" s="51">
        <f t="shared" si="73"/>
        <v>0</v>
      </c>
      <c r="FZQ5" s="51">
        <f t="shared" si="73"/>
        <v>0</v>
      </c>
      <c r="FZR5" s="51">
        <f t="shared" si="73"/>
        <v>0</v>
      </c>
      <c r="FZS5" s="51">
        <f t="shared" si="73"/>
        <v>0</v>
      </c>
      <c r="FZT5" s="51">
        <f t="shared" si="73"/>
        <v>0</v>
      </c>
      <c r="FZU5" s="51">
        <f t="shared" si="73"/>
        <v>0</v>
      </c>
      <c r="FZV5" s="51">
        <f t="shared" si="73"/>
        <v>0</v>
      </c>
      <c r="FZW5" s="51">
        <f t="shared" si="73"/>
        <v>0</v>
      </c>
      <c r="FZX5" s="51">
        <f t="shared" si="73"/>
        <v>0</v>
      </c>
      <c r="FZY5" s="51">
        <f t="shared" si="73"/>
        <v>0</v>
      </c>
      <c r="FZZ5" s="51">
        <f t="shared" si="73"/>
        <v>0</v>
      </c>
      <c r="GAA5" s="51">
        <f t="shared" si="73"/>
        <v>0</v>
      </c>
      <c r="GAB5" s="51">
        <f t="shared" si="73"/>
        <v>0</v>
      </c>
      <c r="GAC5" s="51">
        <f t="shared" si="73"/>
        <v>0</v>
      </c>
      <c r="GAD5" s="51">
        <f t="shared" si="73"/>
        <v>0</v>
      </c>
      <c r="GAE5" s="51">
        <f t="shared" si="73"/>
        <v>0</v>
      </c>
      <c r="GAF5" s="51">
        <f t="shared" si="73"/>
        <v>0</v>
      </c>
      <c r="GAG5" s="51">
        <f t="shared" si="73"/>
        <v>0</v>
      </c>
      <c r="GAH5" s="51">
        <f t="shared" si="73"/>
        <v>0</v>
      </c>
      <c r="GAI5" s="51">
        <f t="shared" si="73"/>
        <v>0</v>
      </c>
      <c r="GAJ5" s="51">
        <f t="shared" si="73"/>
        <v>0</v>
      </c>
      <c r="GAK5" s="51">
        <f t="shared" si="73"/>
        <v>0</v>
      </c>
      <c r="GAL5" s="51">
        <f t="shared" si="73"/>
        <v>0</v>
      </c>
      <c r="GAM5" s="51">
        <f t="shared" si="73"/>
        <v>0</v>
      </c>
      <c r="GAN5" s="51">
        <f t="shared" si="73"/>
        <v>0</v>
      </c>
      <c r="GAO5" s="51">
        <f t="shared" si="73"/>
        <v>0</v>
      </c>
      <c r="GAP5" s="51">
        <f t="shared" si="73"/>
        <v>0</v>
      </c>
      <c r="GAQ5" s="51">
        <f t="shared" si="73"/>
        <v>0</v>
      </c>
      <c r="GAR5" s="51">
        <f t="shared" si="73"/>
        <v>0</v>
      </c>
      <c r="GAS5" s="51">
        <f t="shared" si="73"/>
        <v>0</v>
      </c>
      <c r="GAT5" s="51">
        <f t="shared" si="73"/>
        <v>0</v>
      </c>
      <c r="GAU5" s="51">
        <f t="shared" si="73"/>
        <v>0</v>
      </c>
      <c r="GAV5" s="51">
        <f t="shared" si="73"/>
        <v>0</v>
      </c>
      <c r="GAW5" s="51">
        <f t="shared" si="73"/>
        <v>0</v>
      </c>
      <c r="GAX5" s="51">
        <f t="shared" si="73"/>
        <v>0</v>
      </c>
      <c r="GAY5" s="51">
        <f t="shared" si="73"/>
        <v>0</v>
      </c>
      <c r="GAZ5" s="51">
        <f t="shared" ref="GAZ5:GDK5" si="74">GAZ6+IIW15</f>
        <v>0</v>
      </c>
      <c r="GBA5" s="51">
        <f t="shared" si="74"/>
        <v>0</v>
      </c>
      <c r="GBB5" s="51">
        <f t="shared" si="74"/>
        <v>0</v>
      </c>
      <c r="GBC5" s="51">
        <f t="shared" si="74"/>
        <v>0</v>
      </c>
      <c r="GBD5" s="51">
        <f t="shared" si="74"/>
        <v>0</v>
      </c>
      <c r="GBE5" s="51">
        <f t="shared" si="74"/>
        <v>0</v>
      </c>
      <c r="GBF5" s="51">
        <f t="shared" si="74"/>
        <v>0</v>
      </c>
      <c r="GBG5" s="51">
        <f t="shared" si="74"/>
        <v>0</v>
      </c>
      <c r="GBH5" s="51">
        <f t="shared" si="74"/>
        <v>0</v>
      </c>
      <c r="GBI5" s="51">
        <f t="shared" si="74"/>
        <v>0</v>
      </c>
      <c r="GBJ5" s="51">
        <f t="shared" si="74"/>
        <v>0</v>
      </c>
      <c r="GBK5" s="51">
        <f t="shared" si="74"/>
        <v>0</v>
      </c>
      <c r="GBL5" s="51">
        <f t="shared" si="74"/>
        <v>0</v>
      </c>
      <c r="GBM5" s="51">
        <f t="shared" si="74"/>
        <v>0</v>
      </c>
      <c r="GBN5" s="51">
        <f t="shared" si="74"/>
        <v>0</v>
      </c>
      <c r="GBO5" s="51">
        <f t="shared" si="74"/>
        <v>0</v>
      </c>
      <c r="GBP5" s="51">
        <f t="shared" si="74"/>
        <v>0</v>
      </c>
      <c r="GBQ5" s="51">
        <f t="shared" si="74"/>
        <v>0</v>
      </c>
      <c r="GBR5" s="51">
        <f t="shared" si="74"/>
        <v>0</v>
      </c>
      <c r="GBS5" s="51">
        <f t="shared" si="74"/>
        <v>0</v>
      </c>
      <c r="GBT5" s="51">
        <f t="shared" si="74"/>
        <v>0</v>
      </c>
      <c r="GBU5" s="51">
        <f t="shared" si="74"/>
        <v>0</v>
      </c>
      <c r="GBV5" s="51">
        <f t="shared" si="74"/>
        <v>0</v>
      </c>
      <c r="GBW5" s="51">
        <f t="shared" si="74"/>
        <v>0</v>
      </c>
      <c r="GBX5" s="51">
        <f t="shared" si="74"/>
        <v>0</v>
      </c>
      <c r="GBY5" s="51">
        <f t="shared" si="74"/>
        <v>0</v>
      </c>
      <c r="GBZ5" s="51">
        <f t="shared" si="74"/>
        <v>0</v>
      </c>
      <c r="GCA5" s="51">
        <f t="shared" si="74"/>
        <v>0</v>
      </c>
      <c r="GCB5" s="51">
        <f t="shared" si="74"/>
        <v>0</v>
      </c>
      <c r="GCC5" s="51">
        <f t="shared" si="74"/>
        <v>0</v>
      </c>
      <c r="GCD5" s="51">
        <f t="shared" si="74"/>
        <v>0</v>
      </c>
      <c r="GCE5" s="51">
        <f t="shared" si="74"/>
        <v>0</v>
      </c>
      <c r="GCF5" s="51">
        <f t="shared" si="74"/>
        <v>0</v>
      </c>
      <c r="GCG5" s="51">
        <f t="shared" si="74"/>
        <v>0</v>
      </c>
      <c r="GCH5" s="51">
        <f t="shared" si="74"/>
        <v>0</v>
      </c>
      <c r="GCI5" s="51">
        <f t="shared" si="74"/>
        <v>0</v>
      </c>
      <c r="GCJ5" s="51">
        <f t="shared" si="74"/>
        <v>0</v>
      </c>
      <c r="GCK5" s="51">
        <f t="shared" si="74"/>
        <v>0</v>
      </c>
      <c r="GCL5" s="51">
        <f t="shared" si="74"/>
        <v>0</v>
      </c>
      <c r="GCM5" s="51">
        <f t="shared" si="74"/>
        <v>0</v>
      </c>
      <c r="GCN5" s="51">
        <f t="shared" si="74"/>
        <v>0</v>
      </c>
      <c r="GCO5" s="51">
        <f t="shared" si="74"/>
        <v>0</v>
      </c>
      <c r="GCP5" s="51">
        <f t="shared" si="74"/>
        <v>0</v>
      </c>
      <c r="GCQ5" s="51">
        <f t="shared" si="74"/>
        <v>0</v>
      </c>
      <c r="GCR5" s="51">
        <f t="shared" si="74"/>
        <v>0</v>
      </c>
      <c r="GCS5" s="51">
        <f t="shared" si="74"/>
        <v>0</v>
      </c>
      <c r="GCT5" s="51">
        <f t="shared" si="74"/>
        <v>0</v>
      </c>
      <c r="GCU5" s="51">
        <f t="shared" si="74"/>
        <v>0</v>
      </c>
      <c r="GCV5" s="51">
        <f t="shared" si="74"/>
        <v>0</v>
      </c>
      <c r="GCW5" s="51">
        <f t="shared" si="74"/>
        <v>0</v>
      </c>
      <c r="GCX5" s="51">
        <f t="shared" si="74"/>
        <v>0</v>
      </c>
      <c r="GCY5" s="51">
        <f t="shared" si="74"/>
        <v>0</v>
      </c>
      <c r="GCZ5" s="51">
        <f t="shared" si="74"/>
        <v>0</v>
      </c>
      <c r="GDA5" s="51">
        <f t="shared" si="74"/>
        <v>0</v>
      </c>
      <c r="GDB5" s="51">
        <f t="shared" si="74"/>
        <v>0</v>
      </c>
      <c r="GDC5" s="51">
        <f t="shared" si="74"/>
        <v>0</v>
      </c>
      <c r="GDD5" s="51">
        <f t="shared" si="74"/>
        <v>0</v>
      </c>
      <c r="GDE5" s="51">
        <f t="shared" si="74"/>
        <v>0</v>
      </c>
      <c r="GDF5" s="51">
        <f t="shared" si="74"/>
        <v>0</v>
      </c>
      <c r="GDG5" s="51">
        <f t="shared" si="74"/>
        <v>0</v>
      </c>
      <c r="GDH5" s="51">
        <f t="shared" si="74"/>
        <v>0</v>
      </c>
      <c r="GDI5" s="51">
        <f t="shared" si="74"/>
        <v>0</v>
      </c>
      <c r="GDJ5" s="51">
        <f t="shared" si="74"/>
        <v>0</v>
      </c>
      <c r="GDK5" s="51">
        <f t="shared" si="74"/>
        <v>0</v>
      </c>
      <c r="GDL5" s="51">
        <f t="shared" ref="GDL5:GFW5" si="75">GDL6+ILI15</f>
        <v>0</v>
      </c>
      <c r="GDM5" s="51">
        <f t="shared" si="75"/>
        <v>0</v>
      </c>
      <c r="GDN5" s="51">
        <f t="shared" si="75"/>
        <v>0</v>
      </c>
      <c r="GDO5" s="51">
        <f t="shared" si="75"/>
        <v>0</v>
      </c>
      <c r="GDP5" s="51">
        <f t="shared" si="75"/>
        <v>0</v>
      </c>
      <c r="GDQ5" s="51">
        <f t="shared" si="75"/>
        <v>0</v>
      </c>
      <c r="GDR5" s="51">
        <f t="shared" si="75"/>
        <v>0</v>
      </c>
      <c r="GDS5" s="51">
        <f t="shared" si="75"/>
        <v>0</v>
      </c>
      <c r="GDT5" s="51">
        <f t="shared" si="75"/>
        <v>0</v>
      </c>
      <c r="GDU5" s="51">
        <f t="shared" si="75"/>
        <v>0</v>
      </c>
      <c r="GDV5" s="51">
        <f t="shared" si="75"/>
        <v>0</v>
      </c>
      <c r="GDW5" s="51">
        <f t="shared" si="75"/>
        <v>0</v>
      </c>
      <c r="GDX5" s="51">
        <f t="shared" si="75"/>
        <v>0</v>
      </c>
      <c r="GDY5" s="51">
        <f t="shared" si="75"/>
        <v>0</v>
      </c>
      <c r="GDZ5" s="51">
        <f t="shared" si="75"/>
        <v>0</v>
      </c>
      <c r="GEA5" s="51">
        <f t="shared" si="75"/>
        <v>0</v>
      </c>
      <c r="GEB5" s="51">
        <f t="shared" si="75"/>
        <v>0</v>
      </c>
      <c r="GEC5" s="51">
        <f t="shared" si="75"/>
        <v>0</v>
      </c>
      <c r="GED5" s="51">
        <f t="shared" si="75"/>
        <v>0</v>
      </c>
      <c r="GEE5" s="51">
        <f t="shared" si="75"/>
        <v>0</v>
      </c>
      <c r="GEF5" s="51">
        <f t="shared" si="75"/>
        <v>0</v>
      </c>
      <c r="GEG5" s="51">
        <f t="shared" si="75"/>
        <v>0</v>
      </c>
      <c r="GEH5" s="51">
        <f t="shared" si="75"/>
        <v>0</v>
      </c>
      <c r="GEI5" s="51">
        <f t="shared" si="75"/>
        <v>0</v>
      </c>
      <c r="GEJ5" s="51">
        <f t="shared" si="75"/>
        <v>0</v>
      </c>
      <c r="GEK5" s="51">
        <f t="shared" si="75"/>
        <v>0</v>
      </c>
      <c r="GEL5" s="51">
        <f t="shared" si="75"/>
        <v>0</v>
      </c>
      <c r="GEM5" s="51">
        <f t="shared" si="75"/>
        <v>0</v>
      </c>
      <c r="GEN5" s="51">
        <f t="shared" si="75"/>
        <v>0</v>
      </c>
      <c r="GEO5" s="51">
        <f t="shared" si="75"/>
        <v>0</v>
      </c>
      <c r="GEP5" s="51">
        <f t="shared" si="75"/>
        <v>0</v>
      </c>
      <c r="GEQ5" s="51">
        <f t="shared" si="75"/>
        <v>0</v>
      </c>
      <c r="GER5" s="51">
        <f t="shared" si="75"/>
        <v>0</v>
      </c>
      <c r="GES5" s="51">
        <f t="shared" si="75"/>
        <v>0</v>
      </c>
      <c r="GET5" s="51">
        <f t="shared" si="75"/>
        <v>0</v>
      </c>
      <c r="GEU5" s="51">
        <f t="shared" si="75"/>
        <v>0</v>
      </c>
      <c r="GEV5" s="51">
        <f t="shared" si="75"/>
        <v>0</v>
      </c>
      <c r="GEW5" s="51">
        <f t="shared" si="75"/>
        <v>0</v>
      </c>
      <c r="GEX5" s="51">
        <f t="shared" si="75"/>
        <v>0</v>
      </c>
      <c r="GEY5" s="51">
        <f t="shared" si="75"/>
        <v>0</v>
      </c>
      <c r="GEZ5" s="51">
        <f t="shared" si="75"/>
        <v>0</v>
      </c>
      <c r="GFA5" s="51">
        <f t="shared" si="75"/>
        <v>0</v>
      </c>
      <c r="GFB5" s="51">
        <f t="shared" si="75"/>
        <v>0</v>
      </c>
      <c r="GFC5" s="51">
        <f t="shared" si="75"/>
        <v>0</v>
      </c>
      <c r="GFD5" s="51">
        <f t="shared" si="75"/>
        <v>0</v>
      </c>
      <c r="GFE5" s="51">
        <f t="shared" si="75"/>
        <v>0</v>
      </c>
      <c r="GFF5" s="51">
        <f t="shared" si="75"/>
        <v>0</v>
      </c>
      <c r="GFG5" s="51">
        <f t="shared" si="75"/>
        <v>0</v>
      </c>
      <c r="GFH5" s="51">
        <f t="shared" si="75"/>
        <v>0</v>
      </c>
      <c r="GFI5" s="51">
        <f t="shared" si="75"/>
        <v>0</v>
      </c>
      <c r="GFJ5" s="51">
        <f t="shared" si="75"/>
        <v>0</v>
      </c>
      <c r="GFK5" s="51">
        <f t="shared" si="75"/>
        <v>0</v>
      </c>
      <c r="GFL5" s="51">
        <f t="shared" si="75"/>
        <v>0</v>
      </c>
      <c r="GFM5" s="51">
        <f t="shared" si="75"/>
        <v>0</v>
      </c>
      <c r="GFN5" s="51">
        <f t="shared" si="75"/>
        <v>0</v>
      </c>
      <c r="GFO5" s="51">
        <f t="shared" si="75"/>
        <v>0</v>
      </c>
      <c r="GFP5" s="51">
        <f t="shared" si="75"/>
        <v>0</v>
      </c>
      <c r="GFQ5" s="51">
        <f t="shared" si="75"/>
        <v>0</v>
      </c>
      <c r="GFR5" s="51">
        <f t="shared" si="75"/>
        <v>0</v>
      </c>
      <c r="GFS5" s="51">
        <f t="shared" si="75"/>
        <v>0</v>
      </c>
      <c r="GFT5" s="51">
        <f t="shared" si="75"/>
        <v>0</v>
      </c>
      <c r="GFU5" s="51">
        <f t="shared" si="75"/>
        <v>0</v>
      </c>
      <c r="GFV5" s="51">
        <f t="shared" si="75"/>
        <v>0</v>
      </c>
      <c r="GFW5" s="51">
        <f t="shared" si="75"/>
        <v>0</v>
      </c>
      <c r="GFX5" s="51">
        <f t="shared" ref="GFX5:GII5" si="76">GFX6+INU15</f>
        <v>0</v>
      </c>
      <c r="GFY5" s="51">
        <f t="shared" si="76"/>
        <v>0</v>
      </c>
      <c r="GFZ5" s="51">
        <f t="shared" si="76"/>
        <v>0</v>
      </c>
      <c r="GGA5" s="51">
        <f t="shared" si="76"/>
        <v>0</v>
      </c>
      <c r="GGB5" s="51">
        <f t="shared" si="76"/>
        <v>0</v>
      </c>
      <c r="GGC5" s="51">
        <f t="shared" si="76"/>
        <v>0</v>
      </c>
      <c r="GGD5" s="51">
        <f t="shared" si="76"/>
        <v>0</v>
      </c>
      <c r="GGE5" s="51">
        <f t="shared" si="76"/>
        <v>0</v>
      </c>
      <c r="GGF5" s="51">
        <f t="shared" si="76"/>
        <v>0</v>
      </c>
      <c r="GGG5" s="51">
        <f t="shared" si="76"/>
        <v>0</v>
      </c>
      <c r="GGH5" s="51">
        <f t="shared" si="76"/>
        <v>0</v>
      </c>
      <c r="GGI5" s="51">
        <f t="shared" si="76"/>
        <v>0</v>
      </c>
      <c r="GGJ5" s="51">
        <f t="shared" si="76"/>
        <v>0</v>
      </c>
      <c r="GGK5" s="51">
        <f t="shared" si="76"/>
        <v>0</v>
      </c>
      <c r="GGL5" s="51">
        <f t="shared" si="76"/>
        <v>0</v>
      </c>
      <c r="GGM5" s="51">
        <f t="shared" si="76"/>
        <v>0</v>
      </c>
      <c r="GGN5" s="51">
        <f t="shared" si="76"/>
        <v>0</v>
      </c>
      <c r="GGO5" s="51">
        <f t="shared" si="76"/>
        <v>0</v>
      </c>
      <c r="GGP5" s="51">
        <f t="shared" si="76"/>
        <v>0</v>
      </c>
      <c r="GGQ5" s="51">
        <f t="shared" si="76"/>
        <v>0</v>
      </c>
      <c r="GGR5" s="51">
        <f t="shared" si="76"/>
        <v>0</v>
      </c>
      <c r="GGS5" s="51">
        <f t="shared" si="76"/>
        <v>0</v>
      </c>
      <c r="GGT5" s="51">
        <f t="shared" si="76"/>
        <v>0</v>
      </c>
      <c r="GGU5" s="51">
        <f t="shared" si="76"/>
        <v>0</v>
      </c>
      <c r="GGV5" s="51">
        <f t="shared" si="76"/>
        <v>0</v>
      </c>
      <c r="GGW5" s="51">
        <f t="shared" si="76"/>
        <v>0</v>
      </c>
      <c r="GGX5" s="51">
        <f t="shared" si="76"/>
        <v>0</v>
      </c>
      <c r="GGY5" s="51">
        <f t="shared" si="76"/>
        <v>0</v>
      </c>
      <c r="GGZ5" s="51">
        <f t="shared" si="76"/>
        <v>0</v>
      </c>
      <c r="GHA5" s="51">
        <f t="shared" si="76"/>
        <v>0</v>
      </c>
      <c r="GHB5" s="51">
        <f t="shared" si="76"/>
        <v>0</v>
      </c>
      <c r="GHC5" s="51">
        <f t="shared" si="76"/>
        <v>0</v>
      </c>
      <c r="GHD5" s="51">
        <f t="shared" si="76"/>
        <v>0</v>
      </c>
      <c r="GHE5" s="51">
        <f t="shared" si="76"/>
        <v>0</v>
      </c>
      <c r="GHF5" s="51">
        <f t="shared" si="76"/>
        <v>0</v>
      </c>
      <c r="GHG5" s="51">
        <f t="shared" si="76"/>
        <v>0</v>
      </c>
      <c r="GHH5" s="51">
        <f t="shared" si="76"/>
        <v>0</v>
      </c>
      <c r="GHI5" s="51">
        <f t="shared" si="76"/>
        <v>0</v>
      </c>
      <c r="GHJ5" s="51">
        <f t="shared" si="76"/>
        <v>0</v>
      </c>
      <c r="GHK5" s="51">
        <f t="shared" si="76"/>
        <v>0</v>
      </c>
      <c r="GHL5" s="51">
        <f t="shared" si="76"/>
        <v>0</v>
      </c>
      <c r="GHM5" s="51">
        <f t="shared" si="76"/>
        <v>0</v>
      </c>
      <c r="GHN5" s="51">
        <f t="shared" si="76"/>
        <v>0</v>
      </c>
      <c r="GHO5" s="51">
        <f t="shared" si="76"/>
        <v>0</v>
      </c>
      <c r="GHP5" s="51">
        <f t="shared" si="76"/>
        <v>0</v>
      </c>
      <c r="GHQ5" s="51">
        <f t="shared" si="76"/>
        <v>0</v>
      </c>
      <c r="GHR5" s="51">
        <f t="shared" si="76"/>
        <v>0</v>
      </c>
      <c r="GHS5" s="51">
        <f t="shared" si="76"/>
        <v>0</v>
      </c>
      <c r="GHT5" s="51">
        <f t="shared" si="76"/>
        <v>0</v>
      </c>
      <c r="GHU5" s="51">
        <f t="shared" si="76"/>
        <v>0</v>
      </c>
      <c r="GHV5" s="51">
        <f t="shared" si="76"/>
        <v>0</v>
      </c>
      <c r="GHW5" s="51">
        <f t="shared" si="76"/>
        <v>0</v>
      </c>
      <c r="GHX5" s="51">
        <f t="shared" si="76"/>
        <v>0</v>
      </c>
      <c r="GHY5" s="51">
        <f t="shared" si="76"/>
        <v>0</v>
      </c>
      <c r="GHZ5" s="51">
        <f t="shared" si="76"/>
        <v>0</v>
      </c>
      <c r="GIA5" s="51">
        <f t="shared" si="76"/>
        <v>0</v>
      </c>
      <c r="GIB5" s="51">
        <f t="shared" si="76"/>
        <v>0</v>
      </c>
      <c r="GIC5" s="51">
        <f t="shared" si="76"/>
        <v>0</v>
      </c>
      <c r="GID5" s="51">
        <f t="shared" si="76"/>
        <v>0</v>
      </c>
      <c r="GIE5" s="51">
        <f t="shared" si="76"/>
        <v>0</v>
      </c>
      <c r="GIF5" s="51">
        <f t="shared" si="76"/>
        <v>0</v>
      </c>
      <c r="GIG5" s="51">
        <f t="shared" si="76"/>
        <v>0</v>
      </c>
      <c r="GIH5" s="51">
        <f t="shared" si="76"/>
        <v>0</v>
      </c>
      <c r="GII5" s="51">
        <f t="shared" si="76"/>
        <v>0</v>
      </c>
      <c r="GIJ5" s="51">
        <f t="shared" ref="GIJ5:GKU5" si="77">GIJ6+IQG15</f>
        <v>0</v>
      </c>
      <c r="GIK5" s="51">
        <f t="shared" si="77"/>
        <v>0</v>
      </c>
      <c r="GIL5" s="51">
        <f t="shared" si="77"/>
        <v>0</v>
      </c>
      <c r="GIM5" s="51">
        <f t="shared" si="77"/>
        <v>0</v>
      </c>
      <c r="GIN5" s="51">
        <f t="shared" si="77"/>
        <v>0</v>
      </c>
      <c r="GIO5" s="51">
        <f t="shared" si="77"/>
        <v>0</v>
      </c>
      <c r="GIP5" s="51">
        <f t="shared" si="77"/>
        <v>0</v>
      </c>
      <c r="GIQ5" s="51">
        <f t="shared" si="77"/>
        <v>0</v>
      </c>
      <c r="GIR5" s="51">
        <f t="shared" si="77"/>
        <v>0</v>
      </c>
      <c r="GIS5" s="51">
        <f t="shared" si="77"/>
        <v>0</v>
      </c>
      <c r="GIT5" s="51">
        <f t="shared" si="77"/>
        <v>0</v>
      </c>
      <c r="GIU5" s="51">
        <f t="shared" si="77"/>
        <v>0</v>
      </c>
      <c r="GIV5" s="51">
        <f t="shared" si="77"/>
        <v>0</v>
      </c>
      <c r="GIW5" s="51">
        <f t="shared" si="77"/>
        <v>0</v>
      </c>
      <c r="GIX5" s="51">
        <f t="shared" si="77"/>
        <v>0</v>
      </c>
      <c r="GIY5" s="51">
        <f t="shared" si="77"/>
        <v>0</v>
      </c>
      <c r="GIZ5" s="51">
        <f t="shared" si="77"/>
        <v>0</v>
      </c>
      <c r="GJA5" s="51">
        <f t="shared" si="77"/>
        <v>0</v>
      </c>
      <c r="GJB5" s="51">
        <f t="shared" si="77"/>
        <v>0</v>
      </c>
      <c r="GJC5" s="51">
        <f t="shared" si="77"/>
        <v>0</v>
      </c>
      <c r="GJD5" s="51">
        <f t="shared" si="77"/>
        <v>0</v>
      </c>
      <c r="GJE5" s="51">
        <f t="shared" si="77"/>
        <v>0</v>
      </c>
      <c r="GJF5" s="51">
        <f t="shared" si="77"/>
        <v>0</v>
      </c>
      <c r="GJG5" s="51">
        <f t="shared" si="77"/>
        <v>0</v>
      </c>
      <c r="GJH5" s="51">
        <f t="shared" si="77"/>
        <v>0</v>
      </c>
      <c r="GJI5" s="51">
        <f t="shared" si="77"/>
        <v>0</v>
      </c>
      <c r="GJJ5" s="51">
        <f t="shared" si="77"/>
        <v>0</v>
      </c>
      <c r="GJK5" s="51">
        <f t="shared" si="77"/>
        <v>0</v>
      </c>
      <c r="GJL5" s="51">
        <f t="shared" si="77"/>
        <v>0</v>
      </c>
      <c r="GJM5" s="51">
        <f t="shared" si="77"/>
        <v>0</v>
      </c>
      <c r="GJN5" s="51">
        <f t="shared" si="77"/>
        <v>0</v>
      </c>
      <c r="GJO5" s="51">
        <f t="shared" si="77"/>
        <v>0</v>
      </c>
      <c r="GJP5" s="51">
        <f t="shared" si="77"/>
        <v>0</v>
      </c>
      <c r="GJQ5" s="51">
        <f t="shared" si="77"/>
        <v>0</v>
      </c>
      <c r="GJR5" s="51">
        <f t="shared" si="77"/>
        <v>0</v>
      </c>
      <c r="GJS5" s="51">
        <f t="shared" si="77"/>
        <v>0</v>
      </c>
      <c r="GJT5" s="51">
        <f t="shared" si="77"/>
        <v>0</v>
      </c>
      <c r="GJU5" s="51">
        <f t="shared" si="77"/>
        <v>0</v>
      </c>
      <c r="GJV5" s="51">
        <f t="shared" si="77"/>
        <v>0</v>
      </c>
      <c r="GJW5" s="51">
        <f t="shared" si="77"/>
        <v>0</v>
      </c>
      <c r="GJX5" s="51">
        <f t="shared" si="77"/>
        <v>0</v>
      </c>
      <c r="GJY5" s="51">
        <f t="shared" si="77"/>
        <v>0</v>
      </c>
      <c r="GJZ5" s="51">
        <f t="shared" si="77"/>
        <v>0</v>
      </c>
      <c r="GKA5" s="51">
        <f t="shared" si="77"/>
        <v>0</v>
      </c>
      <c r="GKB5" s="51">
        <f t="shared" si="77"/>
        <v>0</v>
      </c>
      <c r="GKC5" s="51">
        <f t="shared" si="77"/>
        <v>0</v>
      </c>
      <c r="GKD5" s="51">
        <f t="shared" si="77"/>
        <v>0</v>
      </c>
      <c r="GKE5" s="51">
        <f t="shared" si="77"/>
        <v>0</v>
      </c>
      <c r="GKF5" s="51">
        <f t="shared" si="77"/>
        <v>0</v>
      </c>
      <c r="GKG5" s="51">
        <f t="shared" si="77"/>
        <v>0</v>
      </c>
      <c r="GKH5" s="51">
        <f t="shared" si="77"/>
        <v>0</v>
      </c>
      <c r="GKI5" s="51">
        <f t="shared" si="77"/>
        <v>0</v>
      </c>
      <c r="GKJ5" s="51">
        <f t="shared" si="77"/>
        <v>0</v>
      </c>
      <c r="GKK5" s="51">
        <f t="shared" si="77"/>
        <v>0</v>
      </c>
      <c r="GKL5" s="51">
        <f t="shared" si="77"/>
        <v>0</v>
      </c>
      <c r="GKM5" s="51">
        <f t="shared" si="77"/>
        <v>0</v>
      </c>
      <c r="GKN5" s="51">
        <f t="shared" si="77"/>
        <v>0</v>
      </c>
      <c r="GKO5" s="51">
        <f t="shared" si="77"/>
        <v>0</v>
      </c>
      <c r="GKP5" s="51">
        <f t="shared" si="77"/>
        <v>0</v>
      </c>
      <c r="GKQ5" s="51">
        <f t="shared" si="77"/>
        <v>0</v>
      </c>
      <c r="GKR5" s="51">
        <f t="shared" si="77"/>
        <v>0</v>
      </c>
      <c r="GKS5" s="51">
        <f t="shared" si="77"/>
        <v>0</v>
      </c>
      <c r="GKT5" s="51">
        <f t="shared" si="77"/>
        <v>0</v>
      </c>
      <c r="GKU5" s="51">
        <f t="shared" si="77"/>
        <v>0</v>
      </c>
      <c r="GKV5" s="51">
        <f t="shared" ref="GKV5:GNG5" si="78">GKV6+ISS15</f>
        <v>0</v>
      </c>
      <c r="GKW5" s="51">
        <f t="shared" si="78"/>
        <v>0</v>
      </c>
      <c r="GKX5" s="51">
        <f t="shared" si="78"/>
        <v>0</v>
      </c>
      <c r="GKY5" s="51">
        <f t="shared" si="78"/>
        <v>0</v>
      </c>
      <c r="GKZ5" s="51">
        <f t="shared" si="78"/>
        <v>0</v>
      </c>
      <c r="GLA5" s="51">
        <f t="shared" si="78"/>
        <v>0</v>
      </c>
      <c r="GLB5" s="51">
        <f t="shared" si="78"/>
        <v>0</v>
      </c>
      <c r="GLC5" s="51">
        <f t="shared" si="78"/>
        <v>0</v>
      </c>
      <c r="GLD5" s="51">
        <f t="shared" si="78"/>
        <v>0</v>
      </c>
      <c r="GLE5" s="51">
        <f t="shared" si="78"/>
        <v>0</v>
      </c>
      <c r="GLF5" s="51">
        <f t="shared" si="78"/>
        <v>0</v>
      </c>
      <c r="GLG5" s="51">
        <f t="shared" si="78"/>
        <v>0</v>
      </c>
      <c r="GLH5" s="51">
        <f t="shared" si="78"/>
        <v>0</v>
      </c>
      <c r="GLI5" s="51">
        <f t="shared" si="78"/>
        <v>0</v>
      </c>
      <c r="GLJ5" s="51">
        <f t="shared" si="78"/>
        <v>0</v>
      </c>
      <c r="GLK5" s="51">
        <f t="shared" si="78"/>
        <v>0</v>
      </c>
      <c r="GLL5" s="51">
        <f t="shared" si="78"/>
        <v>0</v>
      </c>
      <c r="GLM5" s="51">
        <f t="shared" si="78"/>
        <v>0</v>
      </c>
      <c r="GLN5" s="51">
        <f t="shared" si="78"/>
        <v>0</v>
      </c>
      <c r="GLO5" s="51">
        <f t="shared" si="78"/>
        <v>0</v>
      </c>
      <c r="GLP5" s="51">
        <f t="shared" si="78"/>
        <v>0</v>
      </c>
      <c r="GLQ5" s="51">
        <f t="shared" si="78"/>
        <v>0</v>
      </c>
      <c r="GLR5" s="51">
        <f t="shared" si="78"/>
        <v>0</v>
      </c>
      <c r="GLS5" s="51">
        <f t="shared" si="78"/>
        <v>0</v>
      </c>
      <c r="GLT5" s="51">
        <f t="shared" si="78"/>
        <v>0</v>
      </c>
      <c r="GLU5" s="51">
        <f t="shared" si="78"/>
        <v>0</v>
      </c>
      <c r="GLV5" s="51">
        <f t="shared" si="78"/>
        <v>0</v>
      </c>
      <c r="GLW5" s="51">
        <f t="shared" si="78"/>
        <v>0</v>
      </c>
      <c r="GLX5" s="51">
        <f t="shared" si="78"/>
        <v>0</v>
      </c>
      <c r="GLY5" s="51">
        <f t="shared" si="78"/>
        <v>0</v>
      </c>
      <c r="GLZ5" s="51">
        <f t="shared" si="78"/>
        <v>0</v>
      </c>
      <c r="GMA5" s="51">
        <f t="shared" si="78"/>
        <v>0</v>
      </c>
      <c r="GMB5" s="51">
        <f t="shared" si="78"/>
        <v>0</v>
      </c>
      <c r="GMC5" s="51">
        <f t="shared" si="78"/>
        <v>0</v>
      </c>
      <c r="GMD5" s="51">
        <f t="shared" si="78"/>
        <v>0</v>
      </c>
      <c r="GME5" s="51">
        <f t="shared" si="78"/>
        <v>0</v>
      </c>
      <c r="GMF5" s="51">
        <f t="shared" si="78"/>
        <v>0</v>
      </c>
      <c r="GMG5" s="51">
        <f t="shared" si="78"/>
        <v>0</v>
      </c>
      <c r="GMH5" s="51">
        <f t="shared" si="78"/>
        <v>0</v>
      </c>
      <c r="GMI5" s="51">
        <f t="shared" si="78"/>
        <v>0</v>
      </c>
      <c r="GMJ5" s="51">
        <f t="shared" si="78"/>
        <v>0</v>
      </c>
      <c r="GMK5" s="51">
        <f t="shared" si="78"/>
        <v>0</v>
      </c>
      <c r="GML5" s="51">
        <f t="shared" si="78"/>
        <v>0</v>
      </c>
      <c r="GMM5" s="51">
        <f t="shared" si="78"/>
        <v>0</v>
      </c>
      <c r="GMN5" s="51">
        <f t="shared" si="78"/>
        <v>0</v>
      </c>
      <c r="GMO5" s="51">
        <f t="shared" si="78"/>
        <v>0</v>
      </c>
      <c r="GMP5" s="51">
        <f t="shared" si="78"/>
        <v>0</v>
      </c>
      <c r="GMQ5" s="51">
        <f t="shared" si="78"/>
        <v>0</v>
      </c>
      <c r="GMR5" s="51">
        <f t="shared" si="78"/>
        <v>0</v>
      </c>
      <c r="GMS5" s="51">
        <f t="shared" si="78"/>
        <v>0</v>
      </c>
      <c r="GMT5" s="51">
        <f t="shared" si="78"/>
        <v>0</v>
      </c>
      <c r="GMU5" s="51">
        <f t="shared" si="78"/>
        <v>0</v>
      </c>
      <c r="GMV5" s="51">
        <f t="shared" si="78"/>
        <v>0</v>
      </c>
      <c r="GMW5" s="51">
        <f t="shared" si="78"/>
        <v>0</v>
      </c>
      <c r="GMX5" s="51">
        <f t="shared" si="78"/>
        <v>0</v>
      </c>
      <c r="GMY5" s="51">
        <f t="shared" si="78"/>
        <v>0</v>
      </c>
      <c r="GMZ5" s="51">
        <f t="shared" si="78"/>
        <v>0</v>
      </c>
      <c r="GNA5" s="51">
        <f t="shared" si="78"/>
        <v>0</v>
      </c>
      <c r="GNB5" s="51">
        <f t="shared" si="78"/>
        <v>0</v>
      </c>
      <c r="GNC5" s="51">
        <f t="shared" si="78"/>
        <v>0</v>
      </c>
      <c r="GND5" s="51">
        <f t="shared" si="78"/>
        <v>0</v>
      </c>
      <c r="GNE5" s="51">
        <f t="shared" si="78"/>
        <v>0</v>
      </c>
      <c r="GNF5" s="51">
        <f t="shared" si="78"/>
        <v>0</v>
      </c>
      <c r="GNG5" s="51">
        <f t="shared" si="78"/>
        <v>0</v>
      </c>
      <c r="GNH5" s="51">
        <f t="shared" ref="GNH5:GPS5" si="79">GNH6+IVE15</f>
        <v>0</v>
      </c>
      <c r="GNI5" s="51">
        <f t="shared" si="79"/>
        <v>0</v>
      </c>
      <c r="GNJ5" s="51">
        <f t="shared" si="79"/>
        <v>0</v>
      </c>
      <c r="GNK5" s="51">
        <f t="shared" si="79"/>
        <v>0</v>
      </c>
      <c r="GNL5" s="51">
        <f t="shared" si="79"/>
        <v>0</v>
      </c>
      <c r="GNM5" s="51">
        <f t="shared" si="79"/>
        <v>0</v>
      </c>
      <c r="GNN5" s="51">
        <f t="shared" si="79"/>
        <v>0</v>
      </c>
      <c r="GNO5" s="51">
        <f t="shared" si="79"/>
        <v>0</v>
      </c>
      <c r="GNP5" s="51">
        <f t="shared" si="79"/>
        <v>0</v>
      </c>
      <c r="GNQ5" s="51">
        <f t="shared" si="79"/>
        <v>0</v>
      </c>
      <c r="GNR5" s="51">
        <f t="shared" si="79"/>
        <v>0</v>
      </c>
      <c r="GNS5" s="51">
        <f t="shared" si="79"/>
        <v>0</v>
      </c>
      <c r="GNT5" s="51">
        <f t="shared" si="79"/>
        <v>0</v>
      </c>
      <c r="GNU5" s="51">
        <f t="shared" si="79"/>
        <v>0</v>
      </c>
      <c r="GNV5" s="51">
        <f t="shared" si="79"/>
        <v>0</v>
      </c>
      <c r="GNW5" s="51">
        <f t="shared" si="79"/>
        <v>0</v>
      </c>
      <c r="GNX5" s="51">
        <f t="shared" si="79"/>
        <v>0</v>
      </c>
      <c r="GNY5" s="51">
        <f t="shared" si="79"/>
        <v>0</v>
      </c>
      <c r="GNZ5" s="51">
        <f t="shared" si="79"/>
        <v>0</v>
      </c>
      <c r="GOA5" s="51">
        <f t="shared" si="79"/>
        <v>0</v>
      </c>
      <c r="GOB5" s="51">
        <f t="shared" si="79"/>
        <v>0</v>
      </c>
      <c r="GOC5" s="51">
        <f t="shared" si="79"/>
        <v>0</v>
      </c>
      <c r="GOD5" s="51">
        <f t="shared" si="79"/>
        <v>0</v>
      </c>
      <c r="GOE5" s="51">
        <f t="shared" si="79"/>
        <v>0</v>
      </c>
      <c r="GOF5" s="51">
        <f t="shared" si="79"/>
        <v>0</v>
      </c>
      <c r="GOG5" s="51">
        <f t="shared" si="79"/>
        <v>0</v>
      </c>
      <c r="GOH5" s="51">
        <f t="shared" si="79"/>
        <v>0</v>
      </c>
      <c r="GOI5" s="51">
        <f t="shared" si="79"/>
        <v>0</v>
      </c>
      <c r="GOJ5" s="51">
        <f t="shared" si="79"/>
        <v>0</v>
      </c>
      <c r="GOK5" s="51">
        <f t="shared" si="79"/>
        <v>0</v>
      </c>
      <c r="GOL5" s="51">
        <f t="shared" si="79"/>
        <v>0</v>
      </c>
      <c r="GOM5" s="51">
        <f t="shared" si="79"/>
        <v>0</v>
      </c>
      <c r="GON5" s="51">
        <f t="shared" si="79"/>
        <v>0</v>
      </c>
      <c r="GOO5" s="51">
        <f t="shared" si="79"/>
        <v>0</v>
      </c>
      <c r="GOP5" s="51">
        <f t="shared" si="79"/>
        <v>0</v>
      </c>
      <c r="GOQ5" s="51">
        <f t="shared" si="79"/>
        <v>0</v>
      </c>
      <c r="GOR5" s="51">
        <f t="shared" si="79"/>
        <v>0</v>
      </c>
      <c r="GOS5" s="51">
        <f t="shared" si="79"/>
        <v>0</v>
      </c>
      <c r="GOT5" s="51">
        <f t="shared" si="79"/>
        <v>0</v>
      </c>
      <c r="GOU5" s="51">
        <f t="shared" si="79"/>
        <v>0</v>
      </c>
      <c r="GOV5" s="51">
        <f t="shared" si="79"/>
        <v>0</v>
      </c>
      <c r="GOW5" s="51">
        <f t="shared" si="79"/>
        <v>0</v>
      </c>
      <c r="GOX5" s="51">
        <f t="shared" si="79"/>
        <v>0</v>
      </c>
      <c r="GOY5" s="51">
        <f t="shared" si="79"/>
        <v>0</v>
      </c>
      <c r="GOZ5" s="51">
        <f t="shared" si="79"/>
        <v>0</v>
      </c>
      <c r="GPA5" s="51">
        <f t="shared" si="79"/>
        <v>0</v>
      </c>
      <c r="GPB5" s="51">
        <f t="shared" si="79"/>
        <v>0</v>
      </c>
      <c r="GPC5" s="51">
        <f t="shared" si="79"/>
        <v>0</v>
      </c>
      <c r="GPD5" s="51">
        <f t="shared" si="79"/>
        <v>0</v>
      </c>
      <c r="GPE5" s="51">
        <f t="shared" si="79"/>
        <v>0</v>
      </c>
      <c r="GPF5" s="51">
        <f t="shared" si="79"/>
        <v>0</v>
      </c>
      <c r="GPG5" s="51">
        <f t="shared" si="79"/>
        <v>0</v>
      </c>
      <c r="GPH5" s="51">
        <f t="shared" si="79"/>
        <v>0</v>
      </c>
      <c r="GPI5" s="51">
        <f t="shared" si="79"/>
        <v>0</v>
      </c>
      <c r="GPJ5" s="51">
        <f t="shared" si="79"/>
        <v>0</v>
      </c>
      <c r="GPK5" s="51">
        <f t="shared" si="79"/>
        <v>0</v>
      </c>
      <c r="GPL5" s="51">
        <f t="shared" si="79"/>
        <v>0</v>
      </c>
      <c r="GPM5" s="51">
        <f t="shared" si="79"/>
        <v>0</v>
      </c>
      <c r="GPN5" s="51">
        <f t="shared" si="79"/>
        <v>0</v>
      </c>
      <c r="GPO5" s="51">
        <f t="shared" si="79"/>
        <v>0</v>
      </c>
      <c r="GPP5" s="51">
        <f t="shared" si="79"/>
        <v>0</v>
      </c>
      <c r="GPQ5" s="51">
        <f t="shared" si="79"/>
        <v>0</v>
      </c>
      <c r="GPR5" s="51">
        <f t="shared" si="79"/>
        <v>0</v>
      </c>
      <c r="GPS5" s="51">
        <f t="shared" si="79"/>
        <v>0</v>
      </c>
      <c r="GPT5" s="51">
        <f t="shared" ref="GPT5:GSE5" si="80">GPT6+IXQ15</f>
        <v>0</v>
      </c>
      <c r="GPU5" s="51">
        <f t="shared" si="80"/>
        <v>0</v>
      </c>
      <c r="GPV5" s="51">
        <f t="shared" si="80"/>
        <v>0</v>
      </c>
      <c r="GPW5" s="51">
        <f t="shared" si="80"/>
        <v>0</v>
      </c>
      <c r="GPX5" s="51">
        <f t="shared" si="80"/>
        <v>0</v>
      </c>
      <c r="GPY5" s="51">
        <f t="shared" si="80"/>
        <v>0</v>
      </c>
      <c r="GPZ5" s="51">
        <f t="shared" si="80"/>
        <v>0</v>
      </c>
      <c r="GQA5" s="51">
        <f t="shared" si="80"/>
        <v>0</v>
      </c>
      <c r="GQB5" s="51">
        <f t="shared" si="80"/>
        <v>0</v>
      </c>
      <c r="GQC5" s="51">
        <f t="shared" si="80"/>
        <v>0</v>
      </c>
      <c r="GQD5" s="51">
        <f t="shared" si="80"/>
        <v>0</v>
      </c>
      <c r="GQE5" s="51">
        <f t="shared" si="80"/>
        <v>0</v>
      </c>
      <c r="GQF5" s="51">
        <f t="shared" si="80"/>
        <v>0</v>
      </c>
      <c r="GQG5" s="51">
        <f t="shared" si="80"/>
        <v>0</v>
      </c>
      <c r="GQH5" s="51">
        <f t="shared" si="80"/>
        <v>0</v>
      </c>
      <c r="GQI5" s="51">
        <f t="shared" si="80"/>
        <v>0</v>
      </c>
      <c r="GQJ5" s="51">
        <f t="shared" si="80"/>
        <v>0</v>
      </c>
      <c r="GQK5" s="51">
        <f t="shared" si="80"/>
        <v>0</v>
      </c>
      <c r="GQL5" s="51">
        <f t="shared" si="80"/>
        <v>0</v>
      </c>
      <c r="GQM5" s="51">
        <f t="shared" si="80"/>
        <v>0</v>
      </c>
      <c r="GQN5" s="51">
        <f t="shared" si="80"/>
        <v>0</v>
      </c>
      <c r="GQO5" s="51">
        <f t="shared" si="80"/>
        <v>0</v>
      </c>
      <c r="GQP5" s="51">
        <f t="shared" si="80"/>
        <v>0</v>
      </c>
      <c r="GQQ5" s="51">
        <f t="shared" si="80"/>
        <v>0</v>
      </c>
      <c r="GQR5" s="51">
        <f t="shared" si="80"/>
        <v>0</v>
      </c>
      <c r="GQS5" s="51">
        <f t="shared" si="80"/>
        <v>0</v>
      </c>
      <c r="GQT5" s="51">
        <f t="shared" si="80"/>
        <v>0</v>
      </c>
      <c r="GQU5" s="51">
        <f t="shared" si="80"/>
        <v>0</v>
      </c>
      <c r="GQV5" s="51">
        <f t="shared" si="80"/>
        <v>0</v>
      </c>
      <c r="GQW5" s="51">
        <f t="shared" si="80"/>
        <v>0</v>
      </c>
      <c r="GQX5" s="51">
        <f t="shared" si="80"/>
        <v>0</v>
      </c>
      <c r="GQY5" s="51">
        <f t="shared" si="80"/>
        <v>0</v>
      </c>
      <c r="GQZ5" s="51">
        <f t="shared" si="80"/>
        <v>0</v>
      </c>
      <c r="GRA5" s="51">
        <f t="shared" si="80"/>
        <v>0</v>
      </c>
      <c r="GRB5" s="51">
        <f t="shared" si="80"/>
        <v>0</v>
      </c>
      <c r="GRC5" s="51">
        <f t="shared" si="80"/>
        <v>0</v>
      </c>
      <c r="GRD5" s="51">
        <f t="shared" si="80"/>
        <v>0</v>
      </c>
      <c r="GRE5" s="51">
        <f t="shared" si="80"/>
        <v>0</v>
      </c>
      <c r="GRF5" s="51">
        <f t="shared" si="80"/>
        <v>0</v>
      </c>
      <c r="GRG5" s="51">
        <f t="shared" si="80"/>
        <v>0</v>
      </c>
      <c r="GRH5" s="51">
        <f t="shared" si="80"/>
        <v>0</v>
      </c>
      <c r="GRI5" s="51">
        <f t="shared" si="80"/>
        <v>0</v>
      </c>
      <c r="GRJ5" s="51">
        <f t="shared" si="80"/>
        <v>0</v>
      </c>
      <c r="GRK5" s="51">
        <f t="shared" si="80"/>
        <v>0</v>
      </c>
      <c r="GRL5" s="51">
        <f t="shared" si="80"/>
        <v>0</v>
      </c>
      <c r="GRM5" s="51">
        <f t="shared" si="80"/>
        <v>0</v>
      </c>
      <c r="GRN5" s="51">
        <f t="shared" si="80"/>
        <v>0</v>
      </c>
      <c r="GRO5" s="51">
        <f t="shared" si="80"/>
        <v>0</v>
      </c>
      <c r="GRP5" s="51">
        <f t="shared" si="80"/>
        <v>0</v>
      </c>
      <c r="GRQ5" s="51">
        <f t="shared" si="80"/>
        <v>0</v>
      </c>
      <c r="GRR5" s="51">
        <f t="shared" si="80"/>
        <v>0</v>
      </c>
      <c r="GRS5" s="51">
        <f t="shared" si="80"/>
        <v>0</v>
      </c>
      <c r="GRT5" s="51">
        <f t="shared" si="80"/>
        <v>0</v>
      </c>
      <c r="GRU5" s="51">
        <f t="shared" si="80"/>
        <v>0</v>
      </c>
      <c r="GRV5" s="51">
        <f t="shared" si="80"/>
        <v>0</v>
      </c>
      <c r="GRW5" s="51">
        <f t="shared" si="80"/>
        <v>0</v>
      </c>
      <c r="GRX5" s="51">
        <f t="shared" si="80"/>
        <v>0</v>
      </c>
      <c r="GRY5" s="51">
        <f t="shared" si="80"/>
        <v>0</v>
      </c>
      <c r="GRZ5" s="51">
        <f t="shared" si="80"/>
        <v>0</v>
      </c>
      <c r="GSA5" s="51">
        <f t="shared" si="80"/>
        <v>0</v>
      </c>
      <c r="GSB5" s="51">
        <f t="shared" si="80"/>
        <v>0</v>
      </c>
      <c r="GSC5" s="51">
        <f t="shared" si="80"/>
        <v>0</v>
      </c>
      <c r="GSD5" s="51">
        <f t="shared" si="80"/>
        <v>0</v>
      </c>
      <c r="GSE5" s="51">
        <f t="shared" si="80"/>
        <v>0</v>
      </c>
      <c r="GSF5" s="51">
        <f t="shared" ref="GSF5:GUQ5" si="81">GSF6+JAC15</f>
        <v>0</v>
      </c>
      <c r="GSG5" s="51">
        <f t="shared" si="81"/>
        <v>0</v>
      </c>
      <c r="GSH5" s="51">
        <f t="shared" si="81"/>
        <v>0</v>
      </c>
      <c r="GSI5" s="51">
        <f t="shared" si="81"/>
        <v>0</v>
      </c>
      <c r="GSJ5" s="51">
        <f t="shared" si="81"/>
        <v>0</v>
      </c>
      <c r="GSK5" s="51">
        <f t="shared" si="81"/>
        <v>0</v>
      </c>
      <c r="GSL5" s="51">
        <f t="shared" si="81"/>
        <v>0</v>
      </c>
      <c r="GSM5" s="51">
        <f t="shared" si="81"/>
        <v>0</v>
      </c>
      <c r="GSN5" s="51">
        <f t="shared" si="81"/>
        <v>0</v>
      </c>
      <c r="GSO5" s="51">
        <f t="shared" si="81"/>
        <v>0</v>
      </c>
      <c r="GSP5" s="51">
        <f t="shared" si="81"/>
        <v>0</v>
      </c>
      <c r="GSQ5" s="51">
        <f t="shared" si="81"/>
        <v>0</v>
      </c>
      <c r="GSR5" s="51">
        <f t="shared" si="81"/>
        <v>0</v>
      </c>
      <c r="GSS5" s="51">
        <f t="shared" si="81"/>
        <v>0</v>
      </c>
      <c r="GST5" s="51">
        <f t="shared" si="81"/>
        <v>0</v>
      </c>
      <c r="GSU5" s="51">
        <f t="shared" si="81"/>
        <v>0</v>
      </c>
      <c r="GSV5" s="51">
        <f t="shared" si="81"/>
        <v>0</v>
      </c>
      <c r="GSW5" s="51">
        <f t="shared" si="81"/>
        <v>0</v>
      </c>
      <c r="GSX5" s="51">
        <f t="shared" si="81"/>
        <v>0</v>
      </c>
      <c r="GSY5" s="51">
        <f t="shared" si="81"/>
        <v>0</v>
      </c>
      <c r="GSZ5" s="51">
        <f t="shared" si="81"/>
        <v>0</v>
      </c>
      <c r="GTA5" s="51">
        <f t="shared" si="81"/>
        <v>0</v>
      </c>
      <c r="GTB5" s="51">
        <f t="shared" si="81"/>
        <v>0</v>
      </c>
      <c r="GTC5" s="51">
        <f t="shared" si="81"/>
        <v>0</v>
      </c>
      <c r="GTD5" s="51">
        <f t="shared" si="81"/>
        <v>0</v>
      </c>
      <c r="GTE5" s="51">
        <f t="shared" si="81"/>
        <v>0</v>
      </c>
      <c r="GTF5" s="51">
        <f t="shared" si="81"/>
        <v>0</v>
      </c>
      <c r="GTG5" s="51">
        <f t="shared" si="81"/>
        <v>0</v>
      </c>
      <c r="GTH5" s="51">
        <f t="shared" si="81"/>
        <v>0</v>
      </c>
      <c r="GTI5" s="51">
        <f t="shared" si="81"/>
        <v>0</v>
      </c>
      <c r="GTJ5" s="51">
        <f t="shared" si="81"/>
        <v>0</v>
      </c>
      <c r="GTK5" s="51">
        <f t="shared" si="81"/>
        <v>0</v>
      </c>
      <c r="GTL5" s="51">
        <f t="shared" si="81"/>
        <v>0</v>
      </c>
      <c r="GTM5" s="51">
        <f t="shared" si="81"/>
        <v>0</v>
      </c>
      <c r="GTN5" s="51">
        <f t="shared" si="81"/>
        <v>0</v>
      </c>
      <c r="GTO5" s="51">
        <f t="shared" si="81"/>
        <v>0</v>
      </c>
      <c r="GTP5" s="51">
        <f t="shared" si="81"/>
        <v>0</v>
      </c>
      <c r="GTQ5" s="51">
        <f t="shared" si="81"/>
        <v>0</v>
      </c>
      <c r="GTR5" s="51">
        <f t="shared" si="81"/>
        <v>0</v>
      </c>
      <c r="GTS5" s="51">
        <f t="shared" si="81"/>
        <v>0</v>
      </c>
      <c r="GTT5" s="51">
        <f t="shared" si="81"/>
        <v>0</v>
      </c>
      <c r="GTU5" s="51">
        <f t="shared" si="81"/>
        <v>0</v>
      </c>
      <c r="GTV5" s="51">
        <f t="shared" si="81"/>
        <v>0</v>
      </c>
      <c r="GTW5" s="51">
        <f t="shared" si="81"/>
        <v>0</v>
      </c>
      <c r="GTX5" s="51">
        <f t="shared" si="81"/>
        <v>0</v>
      </c>
      <c r="GTY5" s="51">
        <f t="shared" si="81"/>
        <v>0</v>
      </c>
      <c r="GTZ5" s="51">
        <f t="shared" si="81"/>
        <v>0</v>
      </c>
      <c r="GUA5" s="51">
        <f t="shared" si="81"/>
        <v>0</v>
      </c>
      <c r="GUB5" s="51">
        <f t="shared" si="81"/>
        <v>0</v>
      </c>
      <c r="GUC5" s="51">
        <f t="shared" si="81"/>
        <v>0</v>
      </c>
      <c r="GUD5" s="51">
        <f t="shared" si="81"/>
        <v>0</v>
      </c>
      <c r="GUE5" s="51">
        <f t="shared" si="81"/>
        <v>0</v>
      </c>
      <c r="GUF5" s="51">
        <f t="shared" si="81"/>
        <v>0</v>
      </c>
      <c r="GUG5" s="51">
        <f t="shared" si="81"/>
        <v>0</v>
      </c>
      <c r="GUH5" s="51">
        <f t="shared" si="81"/>
        <v>0</v>
      </c>
      <c r="GUI5" s="51">
        <f t="shared" si="81"/>
        <v>0</v>
      </c>
      <c r="GUJ5" s="51">
        <f t="shared" si="81"/>
        <v>0</v>
      </c>
      <c r="GUK5" s="51">
        <f t="shared" si="81"/>
        <v>0</v>
      </c>
      <c r="GUL5" s="51">
        <f t="shared" si="81"/>
        <v>0</v>
      </c>
      <c r="GUM5" s="51">
        <f t="shared" si="81"/>
        <v>0</v>
      </c>
      <c r="GUN5" s="51">
        <f t="shared" si="81"/>
        <v>0</v>
      </c>
      <c r="GUO5" s="51">
        <f t="shared" si="81"/>
        <v>0</v>
      </c>
      <c r="GUP5" s="51">
        <f t="shared" si="81"/>
        <v>0</v>
      </c>
      <c r="GUQ5" s="51">
        <f t="shared" si="81"/>
        <v>0</v>
      </c>
      <c r="GUR5" s="51">
        <f t="shared" ref="GUR5:GXC5" si="82">GUR6+JCO15</f>
        <v>0</v>
      </c>
      <c r="GUS5" s="51">
        <f t="shared" si="82"/>
        <v>0</v>
      </c>
      <c r="GUT5" s="51">
        <f t="shared" si="82"/>
        <v>0</v>
      </c>
      <c r="GUU5" s="51">
        <f t="shared" si="82"/>
        <v>0</v>
      </c>
      <c r="GUV5" s="51">
        <f t="shared" si="82"/>
        <v>0</v>
      </c>
      <c r="GUW5" s="51">
        <f t="shared" si="82"/>
        <v>0</v>
      </c>
      <c r="GUX5" s="51">
        <f t="shared" si="82"/>
        <v>0</v>
      </c>
      <c r="GUY5" s="51">
        <f t="shared" si="82"/>
        <v>0</v>
      </c>
      <c r="GUZ5" s="51">
        <f t="shared" si="82"/>
        <v>0</v>
      </c>
      <c r="GVA5" s="51">
        <f t="shared" si="82"/>
        <v>0</v>
      </c>
      <c r="GVB5" s="51">
        <f t="shared" si="82"/>
        <v>0</v>
      </c>
      <c r="GVC5" s="51">
        <f t="shared" si="82"/>
        <v>0</v>
      </c>
      <c r="GVD5" s="51">
        <f t="shared" si="82"/>
        <v>0</v>
      </c>
      <c r="GVE5" s="51">
        <f t="shared" si="82"/>
        <v>0</v>
      </c>
      <c r="GVF5" s="51">
        <f t="shared" si="82"/>
        <v>0</v>
      </c>
      <c r="GVG5" s="51">
        <f t="shared" si="82"/>
        <v>0</v>
      </c>
      <c r="GVH5" s="51">
        <f t="shared" si="82"/>
        <v>0</v>
      </c>
      <c r="GVI5" s="51">
        <f t="shared" si="82"/>
        <v>0</v>
      </c>
      <c r="GVJ5" s="51">
        <f t="shared" si="82"/>
        <v>0</v>
      </c>
      <c r="GVK5" s="51">
        <f t="shared" si="82"/>
        <v>0</v>
      </c>
      <c r="GVL5" s="51">
        <f t="shared" si="82"/>
        <v>0</v>
      </c>
      <c r="GVM5" s="51">
        <f t="shared" si="82"/>
        <v>0</v>
      </c>
      <c r="GVN5" s="51">
        <f t="shared" si="82"/>
        <v>0</v>
      </c>
      <c r="GVO5" s="51">
        <f t="shared" si="82"/>
        <v>0</v>
      </c>
      <c r="GVP5" s="51">
        <f t="shared" si="82"/>
        <v>0</v>
      </c>
      <c r="GVQ5" s="51">
        <f t="shared" si="82"/>
        <v>0</v>
      </c>
      <c r="GVR5" s="51">
        <f t="shared" si="82"/>
        <v>0</v>
      </c>
      <c r="GVS5" s="51">
        <f t="shared" si="82"/>
        <v>0</v>
      </c>
      <c r="GVT5" s="51">
        <f t="shared" si="82"/>
        <v>0</v>
      </c>
      <c r="GVU5" s="51">
        <f t="shared" si="82"/>
        <v>0</v>
      </c>
      <c r="GVV5" s="51">
        <f t="shared" si="82"/>
        <v>0</v>
      </c>
      <c r="GVW5" s="51">
        <f t="shared" si="82"/>
        <v>0</v>
      </c>
      <c r="GVX5" s="51">
        <f t="shared" si="82"/>
        <v>0</v>
      </c>
      <c r="GVY5" s="51">
        <f t="shared" si="82"/>
        <v>0</v>
      </c>
      <c r="GVZ5" s="51">
        <f t="shared" si="82"/>
        <v>0</v>
      </c>
      <c r="GWA5" s="51">
        <f t="shared" si="82"/>
        <v>0</v>
      </c>
      <c r="GWB5" s="51">
        <f t="shared" si="82"/>
        <v>0</v>
      </c>
      <c r="GWC5" s="51">
        <f t="shared" si="82"/>
        <v>0</v>
      </c>
      <c r="GWD5" s="51">
        <f t="shared" si="82"/>
        <v>0</v>
      </c>
      <c r="GWE5" s="51">
        <f t="shared" si="82"/>
        <v>0</v>
      </c>
      <c r="GWF5" s="51">
        <f t="shared" si="82"/>
        <v>0</v>
      </c>
      <c r="GWG5" s="51">
        <f t="shared" si="82"/>
        <v>0</v>
      </c>
      <c r="GWH5" s="51">
        <f t="shared" si="82"/>
        <v>0</v>
      </c>
      <c r="GWI5" s="51">
        <f t="shared" si="82"/>
        <v>0</v>
      </c>
      <c r="GWJ5" s="51">
        <f t="shared" si="82"/>
        <v>0</v>
      </c>
      <c r="GWK5" s="51">
        <f t="shared" si="82"/>
        <v>0</v>
      </c>
      <c r="GWL5" s="51">
        <f t="shared" si="82"/>
        <v>0</v>
      </c>
      <c r="GWM5" s="51">
        <f t="shared" si="82"/>
        <v>0</v>
      </c>
      <c r="GWN5" s="51">
        <f t="shared" si="82"/>
        <v>0</v>
      </c>
      <c r="GWO5" s="51">
        <f t="shared" si="82"/>
        <v>0</v>
      </c>
      <c r="GWP5" s="51">
        <f t="shared" si="82"/>
        <v>0</v>
      </c>
      <c r="GWQ5" s="51">
        <f t="shared" si="82"/>
        <v>0</v>
      </c>
      <c r="GWR5" s="51">
        <f t="shared" si="82"/>
        <v>0</v>
      </c>
      <c r="GWS5" s="51">
        <f t="shared" si="82"/>
        <v>0</v>
      </c>
      <c r="GWT5" s="51">
        <f t="shared" si="82"/>
        <v>0</v>
      </c>
      <c r="GWU5" s="51">
        <f t="shared" si="82"/>
        <v>0</v>
      </c>
      <c r="GWV5" s="51">
        <f t="shared" si="82"/>
        <v>0</v>
      </c>
      <c r="GWW5" s="51">
        <f t="shared" si="82"/>
        <v>0</v>
      </c>
      <c r="GWX5" s="51">
        <f t="shared" si="82"/>
        <v>0</v>
      </c>
      <c r="GWY5" s="51">
        <f t="shared" si="82"/>
        <v>0</v>
      </c>
      <c r="GWZ5" s="51">
        <f t="shared" si="82"/>
        <v>0</v>
      </c>
      <c r="GXA5" s="51">
        <f t="shared" si="82"/>
        <v>0</v>
      </c>
      <c r="GXB5" s="51">
        <f t="shared" si="82"/>
        <v>0</v>
      </c>
      <c r="GXC5" s="51">
        <f t="shared" si="82"/>
        <v>0</v>
      </c>
      <c r="GXD5" s="51">
        <f t="shared" ref="GXD5:GZO5" si="83">GXD6+JFA15</f>
        <v>0</v>
      </c>
      <c r="GXE5" s="51">
        <f t="shared" si="83"/>
        <v>0</v>
      </c>
      <c r="GXF5" s="51">
        <f t="shared" si="83"/>
        <v>0</v>
      </c>
      <c r="GXG5" s="51">
        <f t="shared" si="83"/>
        <v>0</v>
      </c>
      <c r="GXH5" s="51">
        <f t="shared" si="83"/>
        <v>0</v>
      </c>
      <c r="GXI5" s="51">
        <f t="shared" si="83"/>
        <v>0</v>
      </c>
      <c r="GXJ5" s="51">
        <f t="shared" si="83"/>
        <v>0</v>
      </c>
      <c r="GXK5" s="51">
        <f t="shared" si="83"/>
        <v>0</v>
      </c>
      <c r="GXL5" s="51">
        <f t="shared" si="83"/>
        <v>0</v>
      </c>
      <c r="GXM5" s="51">
        <f t="shared" si="83"/>
        <v>0</v>
      </c>
      <c r="GXN5" s="51">
        <f t="shared" si="83"/>
        <v>0</v>
      </c>
      <c r="GXO5" s="51">
        <f t="shared" si="83"/>
        <v>0</v>
      </c>
      <c r="GXP5" s="51">
        <f t="shared" si="83"/>
        <v>0</v>
      </c>
      <c r="GXQ5" s="51">
        <f t="shared" si="83"/>
        <v>0</v>
      </c>
      <c r="GXR5" s="51">
        <f t="shared" si="83"/>
        <v>0</v>
      </c>
      <c r="GXS5" s="51">
        <f t="shared" si="83"/>
        <v>0</v>
      </c>
      <c r="GXT5" s="51">
        <f t="shared" si="83"/>
        <v>0</v>
      </c>
      <c r="GXU5" s="51">
        <f t="shared" si="83"/>
        <v>0</v>
      </c>
      <c r="GXV5" s="51">
        <f t="shared" si="83"/>
        <v>0</v>
      </c>
      <c r="GXW5" s="51">
        <f t="shared" si="83"/>
        <v>0</v>
      </c>
      <c r="GXX5" s="51">
        <f t="shared" si="83"/>
        <v>0</v>
      </c>
      <c r="GXY5" s="51">
        <f t="shared" si="83"/>
        <v>0</v>
      </c>
      <c r="GXZ5" s="51">
        <f t="shared" si="83"/>
        <v>0</v>
      </c>
      <c r="GYA5" s="51">
        <f t="shared" si="83"/>
        <v>0</v>
      </c>
      <c r="GYB5" s="51">
        <f t="shared" si="83"/>
        <v>0</v>
      </c>
      <c r="GYC5" s="51">
        <f t="shared" si="83"/>
        <v>0</v>
      </c>
      <c r="GYD5" s="51">
        <f t="shared" si="83"/>
        <v>0</v>
      </c>
      <c r="GYE5" s="51">
        <f t="shared" si="83"/>
        <v>0</v>
      </c>
      <c r="GYF5" s="51">
        <f t="shared" si="83"/>
        <v>0</v>
      </c>
      <c r="GYG5" s="51">
        <f t="shared" si="83"/>
        <v>0</v>
      </c>
      <c r="GYH5" s="51">
        <f t="shared" si="83"/>
        <v>0</v>
      </c>
      <c r="GYI5" s="51">
        <f t="shared" si="83"/>
        <v>0</v>
      </c>
      <c r="GYJ5" s="51">
        <f t="shared" si="83"/>
        <v>0</v>
      </c>
      <c r="GYK5" s="51">
        <f t="shared" si="83"/>
        <v>0</v>
      </c>
      <c r="GYL5" s="51">
        <f t="shared" si="83"/>
        <v>0</v>
      </c>
      <c r="GYM5" s="51">
        <f t="shared" si="83"/>
        <v>0</v>
      </c>
      <c r="GYN5" s="51">
        <f t="shared" si="83"/>
        <v>0</v>
      </c>
      <c r="GYO5" s="51">
        <f t="shared" si="83"/>
        <v>0</v>
      </c>
      <c r="GYP5" s="51">
        <f t="shared" si="83"/>
        <v>0</v>
      </c>
      <c r="GYQ5" s="51">
        <f t="shared" si="83"/>
        <v>0</v>
      </c>
      <c r="GYR5" s="51">
        <f t="shared" si="83"/>
        <v>0</v>
      </c>
      <c r="GYS5" s="51">
        <f t="shared" si="83"/>
        <v>0</v>
      </c>
      <c r="GYT5" s="51">
        <f t="shared" si="83"/>
        <v>0</v>
      </c>
      <c r="GYU5" s="51">
        <f t="shared" si="83"/>
        <v>0</v>
      </c>
      <c r="GYV5" s="51">
        <f t="shared" si="83"/>
        <v>0</v>
      </c>
      <c r="GYW5" s="51">
        <f t="shared" si="83"/>
        <v>0</v>
      </c>
      <c r="GYX5" s="51">
        <f t="shared" si="83"/>
        <v>0</v>
      </c>
      <c r="GYY5" s="51">
        <f t="shared" si="83"/>
        <v>0</v>
      </c>
      <c r="GYZ5" s="51">
        <f t="shared" si="83"/>
        <v>0</v>
      </c>
      <c r="GZA5" s="51">
        <f t="shared" si="83"/>
        <v>0</v>
      </c>
      <c r="GZB5" s="51">
        <f t="shared" si="83"/>
        <v>0</v>
      </c>
      <c r="GZC5" s="51">
        <f t="shared" si="83"/>
        <v>0</v>
      </c>
      <c r="GZD5" s="51">
        <f t="shared" si="83"/>
        <v>0</v>
      </c>
      <c r="GZE5" s="51">
        <f t="shared" si="83"/>
        <v>0</v>
      </c>
      <c r="GZF5" s="51">
        <f t="shared" si="83"/>
        <v>0</v>
      </c>
      <c r="GZG5" s="51">
        <f t="shared" si="83"/>
        <v>0</v>
      </c>
      <c r="GZH5" s="51">
        <f t="shared" si="83"/>
        <v>0</v>
      </c>
      <c r="GZI5" s="51">
        <f t="shared" si="83"/>
        <v>0</v>
      </c>
      <c r="GZJ5" s="51">
        <f t="shared" si="83"/>
        <v>0</v>
      </c>
      <c r="GZK5" s="51">
        <f t="shared" si="83"/>
        <v>0</v>
      </c>
      <c r="GZL5" s="51">
        <f t="shared" si="83"/>
        <v>0</v>
      </c>
      <c r="GZM5" s="51">
        <f t="shared" si="83"/>
        <v>0</v>
      </c>
      <c r="GZN5" s="51">
        <f t="shared" si="83"/>
        <v>0</v>
      </c>
      <c r="GZO5" s="51">
        <f t="shared" si="83"/>
        <v>0</v>
      </c>
      <c r="GZP5" s="51">
        <f t="shared" ref="GZP5:HCA5" si="84">GZP6+JHM15</f>
        <v>0</v>
      </c>
      <c r="GZQ5" s="51">
        <f t="shared" si="84"/>
        <v>0</v>
      </c>
      <c r="GZR5" s="51">
        <f t="shared" si="84"/>
        <v>0</v>
      </c>
      <c r="GZS5" s="51">
        <f t="shared" si="84"/>
        <v>0</v>
      </c>
      <c r="GZT5" s="51">
        <f t="shared" si="84"/>
        <v>0</v>
      </c>
      <c r="GZU5" s="51">
        <f t="shared" si="84"/>
        <v>0</v>
      </c>
      <c r="GZV5" s="51">
        <f t="shared" si="84"/>
        <v>0</v>
      </c>
      <c r="GZW5" s="51">
        <f t="shared" si="84"/>
        <v>0</v>
      </c>
      <c r="GZX5" s="51">
        <f t="shared" si="84"/>
        <v>0</v>
      </c>
      <c r="GZY5" s="51">
        <f t="shared" si="84"/>
        <v>0</v>
      </c>
      <c r="GZZ5" s="51">
        <f t="shared" si="84"/>
        <v>0</v>
      </c>
      <c r="HAA5" s="51">
        <f t="shared" si="84"/>
        <v>0</v>
      </c>
      <c r="HAB5" s="51">
        <f t="shared" si="84"/>
        <v>0</v>
      </c>
      <c r="HAC5" s="51">
        <f t="shared" si="84"/>
        <v>0</v>
      </c>
      <c r="HAD5" s="51">
        <f t="shared" si="84"/>
        <v>0</v>
      </c>
      <c r="HAE5" s="51">
        <f t="shared" si="84"/>
        <v>0</v>
      </c>
      <c r="HAF5" s="51">
        <f t="shared" si="84"/>
        <v>0</v>
      </c>
      <c r="HAG5" s="51">
        <f t="shared" si="84"/>
        <v>0</v>
      </c>
      <c r="HAH5" s="51">
        <f t="shared" si="84"/>
        <v>0</v>
      </c>
      <c r="HAI5" s="51">
        <f t="shared" si="84"/>
        <v>0</v>
      </c>
      <c r="HAJ5" s="51">
        <f t="shared" si="84"/>
        <v>0</v>
      </c>
      <c r="HAK5" s="51">
        <f t="shared" si="84"/>
        <v>0</v>
      </c>
      <c r="HAL5" s="51">
        <f t="shared" si="84"/>
        <v>0</v>
      </c>
      <c r="HAM5" s="51">
        <f t="shared" si="84"/>
        <v>0</v>
      </c>
      <c r="HAN5" s="51">
        <f t="shared" si="84"/>
        <v>0</v>
      </c>
      <c r="HAO5" s="51">
        <f t="shared" si="84"/>
        <v>0</v>
      </c>
      <c r="HAP5" s="51">
        <f t="shared" si="84"/>
        <v>0</v>
      </c>
      <c r="HAQ5" s="51">
        <f t="shared" si="84"/>
        <v>0</v>
      </c>
      <c r="HAR5" s="51">
        <f t="shared" si="84"/>
        <v>0</v>
      </c>
      <c r="HAS5" s="51">
        <f t="shared" si="84"/>
        <v>0</v>
      </c>
      <c r="HAT5" s="51">
        <f t="shared" si="84"/>
        <v>0</v>
      </c>
      <c r="HAU5" s="51">
        <f t="shared" si="84"/>
        <v>0</v>
      </c>
      <c r="HAV5" s="51">
        <f t="shared" si="84"/>
        <v>0</v>
      </c>
      <c r="HAW5" s="51">
        <f t="shared" si="84"/>
        <v>0</v>
      </c>
      <c r="HAX5" s="51">
        <f t="shared" si="84"/>
        <v>0</v>
      </c>
      <c r="HAY5" s="51">
        <f t="shared" si="84"/>
        <v>0</v>
      </c>
      <c r="HAZ5" s="51">
        <f t="shared" si="84"/>
        <v>0</v>
      </c>
      <c r="HBA5" s="51">
        <f t="shared" si="84"/>
        <v>0</v>
      </c>
      <c r="HBB5" s="51">
        <f t="shared" si="84"/>
        <v>0</v>
      </c>
      <c r="HBC5" s="51">
        <f t="shared" si="84"/>
        <v>0</v>
      </c>
      <c r="HBD5" s="51">
        <f t="shared" si="84"/>
        <v>0</v>
      </c>
      <c r="HBE5" s="51">
        <f t="shared" si="84"/>
        <v>0</v>
      </c>
      <c r="HBF5" s="51">
        <f t="shared" si="84"/>
        <v>0</v>
      </c>
      <c r="HBG5" s="51">
        <f t="shared" si="84"/>
        <v>0</v>
      </c>
      <c r="HBH5" s="51">
        <f t="shared" si="84"/>
        <v>0</v>
      </c>
      <c r="HBI5" s="51">
        <f t="shared" si="84"/>
        <v>0</v>
      </c>
      <c r="HBJ5" s="51">
        <f t="shared" si="84"/>
        <v>0</v>
      </c>
      <c r="HBK5" s="51">
        <f t="shared" si="84"/>
        <v>0</v>
      </c>
      <c r="HBL5" s="51">
        <f t="shared" si="84"/>
        <v>0</v>
      </c>
      <c r="HBM5" s="51">
        <f t="shared" si="84"/>
        <v>0</v>
      </c>
      <c r="HBN5" s="51">
        <f t="shared" si="84"/>
        <v>0</v>
      </c>
      <c r="HBO5" s="51">
        <f t="shared" si="84"/>
        <v>0</v>
      </c>
      <c r="HBP5" s="51">
        <f t="shared" si="84"/>
        <v>0</v>
      </c>
      <c r="HBQ5" s="51">
        <f t="shared" si="84"/>
        <v>0</v>
      </c>
      <c r="HBR5" s="51">
        <f t="shared" si="84"/>
        <v>0</v>
      </c>
      <c r="HBS5" s="51">
        <f t="shared" si="84"/>
        <v>0</v>
      </c>
      <c r="HBT5" s="51">
        <f t="shared" si="84"/>
        <v>0</v>
      </c>
      <c r="HBU5" s="51">
        <f t="shared" si="84"/>
        <v>0</v>
      </c>
      <c r="HBV5" s="51">
        <f t="shared" si="84"/>
        <v>0</v>
      </c>
      <c r="HBW5" s="51">
        <f t="shared" si="84"/>
        <v>0</v>
      </c>
      <c r="HBX5" s="51">
        <f t="shared" si="84"/>
        <v>0</v>
      </c>
      <c r="HBY5" s="51">
        <f t="shared" si="84"/>
        <v>0</v>
      </c>
      <c r="HBZ5" s="51">
        <f t="shared" si="84"/>
        <v>0</v>
      </c>
      <c r="HCA5" s="51">
        <f t="shared" si="84"/>
        <v>0</v>
      </c>
      <c r="HCB5" s="51">
        <f t="shared" ref="HCB5:HEM5" si="85">HCB6+JJY15</f>
        <v>0</v>
      </c>
      <c r="HCC5" s="51">
        <f t="shared" si="85"/>
        <v>0</v>
      </c>
      <c r="HCD5" s="51">
        <f t="shared" si="85"/>
        <v>0</v>
      </c>
      <c r="HCE5" s="51">
        <f t="shared" si="85"/>
        <v>0</v>
      </c>
      <c r="HCF5" s="51">
        <f t="shared" si="85"/>
        <v>0</v>
      </c>
      <c r="HCG5" s="51">
        <f t="shared" si="85"/>
        <v>0</v>
      </c>
      <c r="HCH5" s="51">
        <f t="shared" si="85"/>
        <v>0</v>
      </c>
      <c r="HCI5" s="51">
        <f t="shared" si="85"/>
        <v>0</v>
      </c>
      <c r="HCJ5" s="51">
        <f t="shared" si="85"/>
        <v>0</v>
      </c>
      <c r="HCK5" s="51">
        <f t="shared" si="85"/>
        <v>0</v>
      </c>
      <c r="HCL5" s="51">
        <f t="shared" si="85"/>
        <v>0</v>
      </c>
      <c r="HCM5" s="51">
        <f t="shared" si="85"/>
        <v>0</v>
      </c>
      <c r="HCN5" s="51">
        <f t="shared" si="85"/>
        <v>0</v>
      </c>
      <c r="HCO5" s="51">
        <f t="shared" si="85"/>
        <v>0</v>
      </c>
      <c r="HCP5" s="51">
        <f t="shared" si="85"/>
        <v>0</v>
      </c>
      <c r="HCQ5" s="51">
        <f t="shared" si="85"/>
        <v>0</v>
      </c>
      <c r="HCR5" s="51">
        <f t="shared" si="85"/>
        <v>0</v>
      </c>
      <c r="HCS5" s="51">
        <f t="shared" si="85"/>
        <v>0</v>
      </c>
      <c r="HCT5" s="51">
        <f t="shared" si="85"/>
        <v>0</v>
      </c>
      <c r="HCU5" s="51">
        <f t="shared" si="85"/>
        <v>0</v>
      </c>
      <c r="HCV5" s="51">
        <f t="shared" si="85"/>
        <v>0</v>
      </c>
      <c r="HCW5" s="51">
        <f t="shared" si="85"/>
        <v>0</v>
      </c>
      <c r="HCX5" s="51">
        <f t="shared" si="85"/>
        <v>0</v>
      </c>
      <c r="HCY5" s="51">
        <f t="shared" si="85"/>
        <v>0</v>
      </c>
      <c r="HCZ5" s="51">
        <f t="shared" si="85"/>
        <v>0</v>
      </c>
      <c r="HDA5" s="51">
        <f t="shared" si="85"/>
        <v>0</v>
      </c>
      <c r="HDB5" s="51">
        <f t="shared" si="85"/>
        <v>0</v>
      </c>
      <c r="HDC5" s="51">
        <f t="shared" si="85"/>
        <v>0</v>
      </c>
      <c r="HDD5" s="51">
        <f t="shared" si="85"/>
        <v>0</v>
      </c>
      <c r="HDE5" s="51">
        <f t="shared" si="85"/>
        <v>0</v>
      </c>
      <c r="HDF5" s="51">
        <f t="shared" si="85"/>
        <v>0</v>
      </c>
      <c r="HDG5" s="51">
        <f t="shared" si="85"/>
        <v>0</v>
      </c>
      <c r="HDH5" s="51">
        <f t="shared" si="85"/>
        <v>0</v>
      </c>
      <c r="HDI5" s="51">
        <f t="shared" si="85"/>
        <v>0</v>
      </c>
      <c r="HDJ5" s="51">
        <f t="shared" si="85"/>
        <v>0</v>
      </c>
      <c r="HDK5" s="51">
        <f t="shared" si="85"/>
        <v>0</v>
      </c>
      <c r="HDL5" s="51">
        <f t="shared" si="85"/>
        <v>0</v>
      </c>
      <c r="HDM5" s="51">
        <f t="shared" si="85"/>
        <v>0</v>
      </c>
      <c r="HDN5" s="51">
        <f t="shared" si="85"/>
        <v>0</v>
      </c>
      <c r="HDO5" s="51">
        <f t="shared" si="85"/>
        <v>0</v>
      </c>
      <c r="HDP5" s="51">
        <f t="shared" si="85"/>
        <v>0</v>
      </c>
      <c r="HDQ5" s="51">
        <f t="shared" si="85"/>
        <v>0</v>
      </c>
      <c r="HDR5" s="51">
        <f t="shared" si="85"/>
        <v>0</v>
      </c>
      <c r="HDS5" s="51">
        <f t="shared" si="85"/>
        <v>0</v>
      </c>
      <c r="HDT5" s="51">
        <f t="shared" si="85"/>
        <v>0</v>
      </c>
      <c r="HDU5" s="51">
        <f t="shared" si="85"/>
        <v>0</v>
      </c>
      <c r="HDV5" s="51">
        <f t="shared" si="85"/>
        <v>0</v>
      </c>
      <c r="HDW5" s="51">
        <f t="shared" si="85"/>
        <v>0</v>
      </c>
      <c r="HDX5" s="51">
        <f t="shared" si="85"/>
        <v>0</v>
      </c>
      <c r="HDY5" s="51">
        <f t="shared" si="85"/>
        <v>0</v>
      </c>
      <c r="HDZ5" s="51">
        <f t="shared" si="85"/>
        <v>0</v>
      </c>
      <c r="HEA5" s="51">
        <f t="shared" si="85"/>
        <v>0</v>
      </c>
      <c r="HEB5" s="51">
        <f t="shared" si="85"/>
        <v>0</v>
      </c>
      <c r="HEC5" s="51">
        <f t="shared" si="85"/>
        <v>0</v>
      </c>
      <c r="HED5" s="51">
        <f t="shared" si="85"/>
        <v>0</v>
      </c>
      <c r="HEE5" s="51">
        <f t="shared" si="85"/>
        <v>0</v>
      </c>
      <c r="HEF5" s="51">
        <f t="shared" si="85"/>
        <v>0</v>
      </c>
      <c r="HEG5" s="51">
        <f t="shared" si="85"/>
        <v>0</v>
      </c>
      <c r="HEH5" s="51">
        <f t="shared" si="85"/>
        <v>0</v>
      </c>
      <c r="HEI5" s="51">
        <f t="shared" si="85"/>
        <v>0</v>
      </c>
      <c r="HEJ5" s="51">
        <f t="shared" si="85"/>
        <v>0</v>
      </c>
      <c r="HEK5" s="51">
        <f t="shared" si="85"/>
        <v>0</v>
      </c>
      <c r="HEL5" s="51">
        <f t="shared" si="85"/>
        <v>0</v>
      </c>
      <c r="HEM5" s="51">
        <f t="shared" si="85"/>
        <v>0</v>
      </c>
      <c r="HEN5" s="51">
        <f t="shared" ref="HEN5:HGY5" si="86">HEN6+JMK15</f>
        <v>0</v>
      </c>
      <c r="HEO5" s="51">
        <f t="shared" si="86"/>
        <v>0</v>
      </c>
      <c r="HEP5" s="51">
        <f t="shared" si="86"/>
        <v>0</v>
      </c>
      <c r="HEQ5" s="51">
        <f t="shared" si="86"/>
        <v>0</v>
      </c>
      <c r="HER5" s="51">
        <f t="shared" si="86"/>
        <v>0</v>
      </c>
      <c r="HES5" s="51">
        <f t="shared" si="86"/>
        <v>0</v>
      </c>
      <c r="HET5" s="51">
        <f t="shared" si="86"/>
        <v>0</v>
      </c>
      <c r="HEU5" s="51">
        <f t="shared" si="86"/>
        <v>0</v>
      </c>
      <c r="HEV5" s="51">
        <f t="shared" si="86"/>
        <v>0</v>
      </c>
      <c r="HEW5" s="51">
        <f t="shared" si="86"/>
        <v>0</v>
      </c>
      <c r="HEX5" s="51">
        <f t="shared" si="86"/>
        <v>0</v>
      </c>
      <c r="HEY5" s="51">
        <f t="shared" si="86"/>
        <v>0</v>
      </c>
      <c r="HEZ5" s="51">
        <f t="shared" si="86"/>
        <v>0</v>
      </c>
      <c r="HFA5" s="51">
        <f t="shared" si="86"/>
        <v>0</v>
      </c>
      <c r="HFB5" s="51">
        <f t="shared" si="86"/>
        <v>0</v>
      </c>
      <c r="HFC5" s="51">
        <f t="shared" si="86"/>
        <v>0</v>
      </c>
      <c r="HFD5" s="51">
        <f t="shared" si="86"/>
        <v>0</v>
      </c>
      <c r="HFE5" s="51">
        <f t="shared" si="86"/>
        <v>0</v>
      </c>
      <c r="HFF5" s="51">
        <f t="shared" si="86"/>
        <v>0</v>
      </c>
      <c r="HFG5" s="51">
        <f t="shared" si="86"/>
        <v>0</v>
      </c>
      <c r="HFH5" s="51">
        <f t="shared" si="86"/>
        <v>0</v>
      </c>
      <c r="HFI5" s="51">
        <f t="shared" si="86"/>
        <v>0</v>
      </c>
      <c r="HFJ5" s="51">
        <f t="shared" si="86"/>
        <v>0</v>
      </c>
      <c r="HFK5" s="51">
        <f t="shared" si="86"/>
        <v>0</v>
      </c>
      <c r="HFL5" s="51">
        <f t="shared" si="86"/>
        <v>0</v>
      </c>
      <c r="HFM5" s="51">
        <f t="shared" si="86"/>
        <v>0</v>
      </c>
      <c r="HFN5" s="51">
        <f t="shared" si="86"/>
        <v>0</v>
      </c>
      <c r="HFO5" s="51">
        <f t="shared" si="86"/>
        <v>0</v>
      </c>
      <c r="HFP5" s="51">
        <f t="shared" si="86"/>
        <v>0</v>
      </c>
      <c r="HFQ5" s="51">
        <f t="shared" si="86"/>
        <v>0</v>
      </c>
      <c r="HFR5" s="51">
        <f t="shared" si="86"/>
        <v>0</v>
      </c>
      <c r="HFS5" s="51">
        <f t="shared" si="86"/>
        <v>0</v>
      </c>
      <c r="HFT5" s="51">
        <f t="shared" si="86"/>
        <v>0</v>
      </c>
      <c r="HFU5" s="51">
        <f t="shared" si="86"/>
        <v>0</v>
      </c>
      <c r="HFV5" s="51">
        <f t="shared" si="86"/>
        <v>0</v>
      </c>
      <c r="HFW5" s="51">
        <f t="shared" si="86"/>
        <v>0</v>
      </c>
      <c r="HFX5" s="51">
        <f t="shared" si="86"/>
        <v>0</v>
      </c>
      <c r="HFY5" s="51">
        <f t="shared" si="86"/>
        <v>0</v>
      </c>
      <c r="HFZ5" s="51">
        <f t="shared" si="86"/>
        <v>0</v>
      </c>
      <c r="HGA5" s="51">
        <f t="shared" si="86"/>
        <v>0</v>
      </c>
      <c r="HGB5" s="51">
        <f t="shared" si="86"/>
        <v>0</v>
      </c>
      <c r="HGC5" s="51">
        <f t="shared" si="86"/>
        <v>0</v>
      </c>
      <c r="HGD5" s="51">
        <f t="shared" si="86"/>
        <v>0</v>
      </c>
      <c r="HGE5" s="51">
        <f t="shared" si="86"/>
        <v>0</v>
      </c>
      <c r="HGF5" s="51">
        <f t="shared" si="86"/>
        <v>0</v>
      </c>
      <c r="HGG5" s="51">
        <f t="shared" si="86"/>
        <v>0</v>
      </c>
      <c r="HGH5" s="51">
        <f t="shared" si="86"/>
        <v>0</v>
      </c>
      <c r="HGI5" s="51">
        <f t="shared" si="86"/>
        <v>0</v>
      </c>
      <c r="HGJ5" s="51">
        <f t="shared" si="86"/>
        <v>0</v>
      </c>
      <c r="HGK5" s="51">
        <f t="shared" si="86"/>
        <v>0</v>
      </c>
      <c r="HGL5" s="51">
        <f t="shared" si="86"/>
        <v>0</v>
      </c>
      <c r="HGM5" s="51">
        <f t="shared" si="86"/>
        <v>0</v>
      </c>
      <c r="HGN5" s="51">
        <f t="shared" si="86"/>
        <v>0</v>
      </c>
      <c r="HGO5" s="51">
        <f t="shared" si="86"/>
        <v>0</v>
      </c>
      <c r="HGP5" s="51">
        <f t="shared" si="86"/>
        <v>0</v>
      </c>
      <c r="HGQ5" s="51">
        <f t="shared" si="86"/>
        <v>0</v>
      </c>
      <c r="HGR5" s="51">
        <f t="shared" si="86"/>
        <v>0</v>
      </c>
      <c r="HGS5" s="51">
        <f t="shared" si="86"/>
        <v>0</v>
      </c>
      <c r="HGT5" s="51">
        <f t="shared" si="86"/>
        <v>0</v>
      </c>
      <c r="HGU5" s="51">
        <f t="shared" si="86"/>
        <v>0</v>
      </c>
      <c r="HGV5" s="51">
        <f t="shared" si="86"/>
        <v>0</v>
      </c>
      <c r="HGW5" s="51">
        <f t="shared" si="86"/>
        <v>0</v>
      </c>
      <c r="HGX5" s="51">
        <f t="shared" si="86"/>
        <v>0</v>
      </c>
      <c r="HGY5" s="51">
        <f t="shared" si="86"/>
        <v>0</v>
      </c>
      <c r="HGZ5" s="51">
        <f t="shared" ref="HGZ5:HJK5" si="87">HGZ6+JOW15</f>
        <v>0</v>
      </c>
      <c r="HHA5" s="51">
        <f t="shared" si="87"/>
        <v>0</v>
      </c>
      <c r="HHB5" s="51">
        <f t="shared" si="87"/>
        <v>0</v>
      </c>
      <c r="HHC5" s="51">
        <f t="shared" si="87"/>
        <v>0</v>
      </c>
      <c r="HHD5" s="51">
        <f t="shared" si="87"/>
        <v>0</v>
      </c>
      <c r="HHE5" s="51">
        <f t="shared" si="87"/>
        <v>0</v>
      </c>
      <c r="HHF5" s="51">
        <f t="shared" si="87"/>
        <v>0</v>
      </c>
      <c r="HHG5" s="51">
        <f t="shared" si="87"/>
        <v>0</v>
      </c>
      <c r="HHH5" s="51">
        <f t="shared" si="87"/>
        <v>0</v>
      </c>
      <c r="HHI5" s="51">
        <f t="shared" si="87"/>
        <v>0</v>
      </c>
      <c r="HHJ5" s="51">
        <f t="shared" si="87"/>
        <v>0</v>
      </c>
      <c r="HHK5" s="51">
        <f t="shared" si="87"/>
        <v>0</v>
      </c>
      <c r="HHL5" s="51">
        <f t="shared" si="87"/>
        <v>0</v>
      </c>
      <c r="HHM5" s="51">
        <f t="shared" si="87"/>
        <v>0</v>
      </c>
      <c r="HHN5" s="51">
        <f t="shared" si="87"/>
        <v>0</v>
      </c>
      <c r="HHO5" s="51">
        <f t="shared" si="87"/>
        <v>0</v>
      </c>
      <c r="HHP5" s="51">
        <f t="shared" si="87"/>
        <v>0</v>
      </c>
      <c r="HHQ5" s="51">
        <f t="shared" si="87"/>
        <v>0</v>
      </c>
      <c r="HHR5" s="51">
        <f t="shared" si="87"/>
        <v>0</v>
      </c>
      <c r="HHS5" s="51">
        <f t="shared" si="87"/>
        <v>0</v>
      </c>
      <c r="HHT5" s="51">
        <f t="shared" si="87"/>
        <v>0</v>
      </c>
      <c r="HHU5" s="51">
        <f t="shared" si="87"/>
        <v>0</v>
      </c>
      <c r="HHV5" s="51">
        <f t="shared" si="87"/>
        <v>0</v>
      </c>
      <c r="HHW5" s="51">
        <f t="shared" si="87"/>
        <v>0</v>
      </c>
      <c r="HHX5" s="51">
        <f t="shared" si="87"/>
        <v>0</v>
      </c>
      <c r="HHY5" s="51">
        <f t="shared" si="87"/>
        <v>0</v>
      </c>
      <c r="HHZ5" s="51">
        <f t="shared" si="87"/>
        <v>0</v>
      </c>
      <c r="HIA5" s="51">
        <f t="shared" si="87"/>
        <v>0</v>
      </c>
      <c r="HIB5" s="51">
        <f t="shared" si="87"/>
        <v>0</v>
      </c>
      <c r="HIC5" s="51">
        <f t="shared" si="87"/>
        <v>0</v>
      </c>
      <c r="HID5" s="51">
        <f t="shared" si="87"/>
        <v>0</v>
      </c>
      <c r="HIE5" s="51">
        <f t="shared" si="87"/>
        <v>0</v>
      </c>
      <c r="HIF5" s="51">
        <f t="shared" si="87"/>
        <v>0</v>
      </c>
      <c r="HIG5" s="51">
        <f t="shared" si="87"/>
        <v>0</v>
      </c>
      <c r="HIH5" s="51">
        <f t="shared" si="87"/>
        <v>0</v>
      </c>
      <c r="HII5" s="51">
        <f t="shared" si="87"/>
        <v>0</v>
      </c>
      <c r="HIJ5" s="51">
        <f t="shared" si="87"/>
        <v>0</v>
      </c>
      <c r="HIK5" s="51">
        <f t="shared" si="87"/>
        <v>0</v>
      </c>
      <c r="HIL5" s="51">
        <f t="shared" si="87"/>
        <v>0</v>
      </c>
      <c r="HIM5" s="51">
        <f t="shared" si="87"/>
        <v>0</v>
      </c>
      <c r="HIN5" s="51">
        <f t="shared" si="87"/>
        <v>0</v>
      </c>
      <c r="HIO5" s="51">
        <f t="shared" si="87"/>
        <v>0</v>
      </c>
      <c r="HIP5" s="51">
        <f t="shared" si="87"/>
        <v>0</v>
      </c>
      <c r="HIQ5" s="51">
        <f t="shared" si="87"/>
        <v>0</v>
      </c>
      <c r="HIR5" s="51">
        <f t="shared" si="87"/>
        <v>0</v>
      </c>
      <c r="HIS5" s="51">
        <f t="shared" si="87"/>
        <v>0</v>
      </c>
      <c r="HIT5" s="51">
        <f t="shared" si="87"/>
        <v>0</v>
      </c>
      <c r="HIU5" s="51">
        <f t="shared" si="87"/>
        <v>0</v>
      </c>
      <c r="HIV5" s="51">
        <f t="shared" si="87"/>
        <v>0</v>
      </c>
      <c r="HIW5" s="51">
        <f t="shared" si="87"/>
        <v>0</v>
      </c>
      <c r="HIX5" s="51">
        <f t="shared" si="87"/>
        <v>0</v>
      </c>
      <c r="HIY5" s="51">
        <f t="shared" si="87"/>
        <v>0</v>
      </c>
      <c r="HIZ5" s="51">
        <f t="shared" si="87"/>
        <v>0</v>
      </c>
      <c r="HJA5" s="51">
        <f t="shared" si="87"/>
        <v>0</v>
      </c>
      <c r="HJB5" s="51">
        <f t="shared" si="87"/>
        <v>0</v>
      </c>
      <c r="HJC5" s="51">
        <f t="shared" si="87"/>
        <v>0</v>
      </c>
      <c r="HJD5" s="51">
        <f t="shared" si="87"/>
        <v>0</v>
      </c>
      <c r="HJE5" s="51">
        <f t="shared" si="87"/>
        <v>0</v>
      </c>
      <c r="HJF5" s="51">
        <f t="shared" si="87"/>
        <v>0</v>
      </c>
      <c r="HJG5" s="51">
        <f t="shared" si="87"/>
        <v>0</v>
      </c>
      <c r="HJH5" s="51">
        <f t="shared" si="87"/>
        <v>0</v>
      </c>
      <c r="HJI5" s="51">
        <f t="shared" si="87"/>
        <v>0</v>
      </c>
      <c r="HJJ5" s="51">
        <f t="shared" si="87"/>
        <v>0</v>
      </c>
      <c r="HJK5" s="51">
        <f t="shared" si="87"/>
        <v>0</v>
      </c>
      <c r="HJL5" s="51">
        <f t="shared" ref="HJL5:HLW5" si="88">HJL6+JRI15</f>
        <v>0</v>
      </c>
      <c r="HJM5" s="51">
        <f t="shared" si="88"/>
        <v>0</v>
      </c>
      <c r="HJN5" s="51">
        <f t="shared" si="88"/>
        <v>0</v>
      </c>
      <c r="HJO5" s="51">
        <f t="shared" si="88"/>
        <v>0</v>
      </c>
      <c r="HJP5" s="51">
        <f t="shared" si="88"/>
        <v>0</v>
      </c>
      <c r="HJQ5" s="51">
        <f t="shared" si="88"/>
        <v>0</v>
      </c>
      <c r="HJR5" s="51">
        <f t="shared" si="88"/>
        <v>0</v>
      </c>
      <c r="HJS5" s="51">
        <f t="shared" si="88"/>
        <v>0</v>
      </c>
      <c r="HJT5" s="51">
        <f t="shared" si="88"/>
        <v>0</v>
      </c>
      <c r="HJU5" s="51">
        <f t="shared" si="88"/>
        <v>0</v>
      </c>
      <c r="HJV5" s="51">
        <f t="shared" si="88"/>
        <v>0</v>
      </c>
      <c r="HJW5" s="51">
        <f t="shared" si="88"/>
        <v>0</v>
      </c>
      <c r="HJX5" s="51">
        <f t="shared" si="88"/>
        <v>0</v>
      </c>
      <c r="HJY5" s="51">
        <f t="shared" si="88"/>
        <v>0</v>
      </c>
      <c r="HJZ5" s="51">
        <f t="shared" si="88"/>
        <v>0</v>
      </c>
      <c r="HKA5" s="51">
        <f t="shared" si="88"/>
        <v>0</v>
      </c>
      <c r="HKB5" s="51">
        <f t="shared" si="88"/>
        <v>0</v>
      </c>
      <c r="HKC5" s="51">
        <f t="shared" si="88"/>
        <v>0</v>
      </c>
      <c r="HKD5" s="51">
        <f t="shared" si="88"/>
        <v>0</v>
      </c>
      <c r="HKE5" s="51">
        <f t="shared" si="88"/>
        <v>0</v>
      </c>
      <c r="HKF5" s="51">
        <f t="shared" si="88"/>
        <v>0</v>
      </c>
      <c r="HKG5" s="51">
        <f t="shared" si="88"/>
        <v>0</v>
      </c>
      <c r="HKH5" s="51">
        <f t="shared" si="88"/>
        <v>0</v>
      </c>
      <c r="HKI5" s="51">
        <f t="shared" si="88"/>
        <v>0</v>
      </c>
      <c r="HKJ5" s="51">
        <f t="shared" si="88"/>
        <v>0</v>
      </c>
      <c r="HKK5" s="51">
        <f t="shared" si="88"/>
        <v>0</v>
      </c>
      <c r="HKL5" s="51">
        <f t="shared" si="88"/>
        <v>0</v>
      </c>
      <c r="HKM5" s="51">
        <f t="shared" si="88"/>
        <v>0</v>
      </c>
      <c r="HKN5" s="51">
        <f t="shared" si="88"/>
        <v>0</v>
      </c>
      <c r="HKO5" s="51">
        <f t="shared" si="88"/>
        <v>0</v>
      </c>
      <c r="HKP5" s="51">
        <f t="shared" si="88"/>
        <v>0</v>
      </c>
      <c r="HKQ5" s="51">
        <f t="shared" si="88"/>
        <v>0</v>
      </c>
      <c r="HKR5" s="51">
        <f t="shared" si="88"/>
        <v>0</v>
      </c>
      <c r="HKS5" s="51">
        <f t="shared" si="88"/>
        <v>0</v>
      </c>
      <c r="HKT5" s="51">
        <f t="shared" si="88"/>
        <v>0</v>
      </c>
      <c r="HKU5" s="51">
        <f t="shared" si="88"/>
        <v>0</v>
      </c>
      <c r="HKV5" s="51">
        <f t="shared" si="88"/>
        <v>0</v>
      </c>
      <c r="HKW5" s="51">
        <f t="shared" si="88"/>
        <v>0</v>
      </c>
      <c r="HKX5" s="51">
        <f t="shared" si="88"/>
        <v>0</v>
      </c>
      <c r="HKY5" s="51">
        <f t="shared" si="88"/>
        <v>0</v>
      </c>
      <c r="HKZ5" s="51">
        <f t="shared" si="88"/>
        <v>0</v>
      </c>
      <c r="HLA5" s="51">
        <f t="shared" si="88"/>
        <v>0</v>
      </c>
      <c r="HLB5" s="51">
        <f t="shared" si="88"/>
        <v>0</v>
      </c>
      <c r="HLC5" s="51">
        <f t="shared" si="88"/>
        <v>0</v>
      </c>
      <c r="HLD5" s="51">
        <f t="shared" si="88"/>
        <v>0</v>
      </c>
      <c r="HLE5" s="51">
        <f t="shared" si="88"/>
        <v>0</v>
      </c>
      <c r="HLF5" s="51">
        <f t="shared" si="88"/>
        <v>0</v>
      </c>
      <c r="HLG5" s="51">
        <f t="shared" si="88"/>
        <v>0</v>
      </c>
      <c r="HLH5" s="51">
        <f t="shared" si="88"/>
        <v>0</v>
      </c>
      <c r="HLI5" s="51">
        <f t="shared" si="88"/>
        <v>0</v>
      </c>
      <c r="HLJ5" s="51">
        <f t="shared" si="88"/>
        <v>0</v>
      </c>
      <c r="HLK5" s="51">
        <f t="shared" si="88"/>
        <v>0</v>
      </c>
      <c r="HLL5" s="51">
        <f t="shared" si="88"/>
        <v>0</v>
      </c>
      <c r="HLM5" s="51">
        <f t="shared" si="88"/>
        <v>0</v>
      </c>
      <c r="HLN5" s="51">
        <f t="shared" si="88"/>
        <v>0</v>
      </c>
      <c r="HLO5" s="51">
        <f t="shared" si="88"/>
        <v>0</v>
      </c>
      <c r="HLP5" s="51">
        <f t="shared" si="88"/>
        <v>0</v>
      </c>
      <c r="HLQ5" s="51">
        <f t="shared" si="88"/>
        <v>0</v>
      </c>
      <c r="HLR5" s="51">
        <f t="shared" si="88"/>
        <v>0</v>
      </c>
      <c r="HLS5" s="51">
        <f t="shared" si="88"/>
        <v>0</v>
      </c>
      <c r="HLT5" s="51">
        <f t="shared" si="88"/>
        <v>0</v>
      </c>
      <c r="HLU5" s="51">
        <f t="shared" si="88"/>
        <v>0</v>
      </c>
      <c r="HLV5" s="51">
        <f t="shared" si="88"/>
        <v>0</v>
      </c>
      <c r="HLW5" s="51">
        <f t="shared" si="88"/>
        <v>0</v>
      </c>
      <c r="HLX5" s="51">
        <f t="shared" ref="HLX5:HOI5" si="89">HLX6+JTU15</f>
        <v>0</v>
      </c>
      <c r="HLY5" s="51">
        <f t="shared" si="89"/>
        <v>0</v>
      </c>
      <c r="HLZ5" s="51">
        <f t="shared" si="89"/>
        <v>0</v>
      </c>
      <c r="HMA5" s="51">
        <f t="shared" si="89"/>
        <v>0</v>
      </c>
      <c r="HMB5" s="51">
        <f t="shared" si="89"/>
        <v>0</v>
      </c>
      <c r="HMC5" s="51">
        <f t="shared" si="89"/>
        <v>0</v>
      </c>
      <c r="HMD5" s="51">
        <f t="shared" si="89"/>
        <v>0</v>
      </c>
      <c r="HME5" s="51">
        <f t="shared" si="89"/>
        <v>0</v>
      </c>
      <c r="HMF5" s="51">
        <f t="shared" si="89"/>
        <v>0</v>
      </c>
      <c r="HMG5" s="51">
        <f t="shared" si="89"/>
        <v>0</v>
      </c>
      <c r="HMH5" s="51">
        <f t="shared" si="89"/>
        <v>0</v>
      </c>
      <c r="HMI5" s="51">
        <f t="shared" si="89"/>
        <v>0</v>
      </c>
      <c r="HMJ5" s="51">
        <f t="shared" si="89"/>
        <v>0</v>
      </c>
      <c r="HMK5" s="51">
        <f t="shared" si="89"/>
        <v>0</v>
      </c>
      <c r="HML5" s="51">
        <f t="shared" si="89"/>
        <v>0</v>
      </c>
      <c r="HMM5" s="51">
        <f t="shared" si="89"/>
        <v>0</v>
      </c>
      <c r="HMN5" s="51">
        <f t="shared" si="89"/>
        <v>0</v>
      </c>
      <c r="HMO5" s="51">
        <f t="shared" si="89"/>
        <v>0</v>
      </c>
      <c r="HMP5" s="51">
        <f t="shared" si="89"/>
        <v>0</v>
      </c>
      <c r="HMQ5" s="51">
        <f t="shared" si="89"/>
        <v>0</v>
      </c>
      <c r="HMR5" s="51">
        <f t="shared" si="89"/>
        <v>0</v>
      </c>
      <c r="HMS5" s="51">
        <f t="shared" si="89"/>
        <v>0</v>
      </c>
      <c r="HMT5" s="51">
        <f t="shared" si="89"/>
        <v>0</v>
      </c>
      <c r="HMU5" s="51">
        <f t="shared" si="89"/>
        <v>0</v>
      </c>
      <c r="HMV5" s="51">
        <f t="shared" si="89"/>
        <v>0</v>
      </c>
      <c r="HMW5" s="51">
        <f t="shared" si="89"/>
        <v>0</v>
      </c>
      <c r="HMX5" s="51">
        <f t="shared" si="89"/>
        <v>0</v>
      </c>
      <c r="HMY5" s="51">
        <f t="shared" si="89"/>
        <v>0</v>
      </c>
      <c r="HMZ5" s="51">
        <f t="shared" si="89"/>
        <v>0</v>
      </c>
      <c r="HNA5" s="51">
        <f t="shared" si="89"/>
        <v>0</v>
      </c>
      <c r="HNB5" s="51">
        <f t="shared" si="89"/>
        <v>0</v>
      </c>
      <c r="HNC5" s="51">
        <f t="shared" si="89"/>
        <v>0</v>
      </c>
      <c r="HND5" s="51">
        <f t="shared" si="89"/>
        <v>0</v>
      </c>
      <c r="HNE5" s="51">
        <f t="shared" si="89"/>
        <v>0</v>
      </c>
      <c r="HNF5" s="51">
        <f t="shared" si="89"/>
        <v>0</v>
      </c>
      <c r="HNG5" s="51">
        <f t="shared" si="89"/>
        <v>0</v>
      </c>
      <c r="HNH5" s="51">
        <f t="shared" si="89"/>
        <v>0</v>
      </c>
      <c r="HNI5" s="51">
        <f t="shared" si="89"/>
        <v>0</v>
      </c>
      <c r="HNJ5" s="51">
        <f t="shared" si="89"/>
        <v>0</v>
      </c>
      <c r="HNK5" s="51">
        <f t="shared" si="89"/>
        <v>0</v>
      </c>
      <c r="HNL5" s="51">
        <f t="shared" si="89"/>
        <v>0</v>
      </c>
      <c r="HNM5" s="51">
        <f t="shared" si="89"/>
        <v>0</v>
      </c>
      <c r="HNN5" s="51">
        <f t="shared" si="89"/>
        <v>0</v>
      </c>
      <c r="HNO5" s="51">
        <f t="shared" si="89"/>
        <v>0</v>
      </c>
      <c r="HNP5" s="51">
        <f t="shared" si="89"/>
        <v>0</v>
      </c>
      <c r="HNQ5" s="51">
        <f t="shared" si="89"/>
        <v>0</v>
      </c>
      <c r="HNR5" s="51">
        <f t="shared" si="89"/>
        <v>0</v>
      </c>
      <c r="HNS5" s="51">
        <f t="shared" si="89"/>
        <v>0</v>
      </c>
      <c r="HNT5" s="51">
        <f t="shared" si="89"/>
        <v>0</v>
      </c>
      <c r="HNU5" s="51">
        <f t="shared" si="89"/>
        <v>0</v>
      </c>
      <c r="HNV5" s="51">
        <f t="shared" si="89"/>
        <v>0</v>
      </c>
      <c r="HNW5" s="51">
        <f t="shared" si="89"/>
        <v>0</v>
      </c>
      <c r="HNX5" s="51">
        <f t="shared" si="89"/>
        <v>0</v>
      </c>
      <c r="HNY5" s="51">
        <f t="shared" si="89"/>
        <v>0</v>
      </c>
      <c r="HNZ5" s="51">
        <f t="shared" si="89"/>
        <v>0</v>
      </c>
      <c r="HOA5" s="51">
        <f t="shared" si="89"/>
        <v>0</v>
      </c>
      <c r="HOB5" s="51">
        <f t="shared" si="89"/>
        <v>0</v>
      </c>
      <c r="HOC5" s="51">
        <f t="shared" si="89"/>
        <v>0</v>
      </c>
      <c r="HOD5" s="51">
        <f t="shared" si="89"/>
        <v>0</v>
      </c>
      <c r="HOE5" s="51">
        <f t="shared" si="89"/>
        <v>0</v>
      </c>
      <c r="HOF5" s="51">
        <f t="shared" si="89"/>
        <v>0</v>
      </c>
      <c r="HOG5" s="51">
        <f t="shared" si="89"/>
        <v>0</v>
      </c>
      <c r="HOH5" s="51">
        <f t="shared" si="89"/>
        <v>0</v>
      </c>
      <c r="HOI5" s="51">
        <f t="shared" si="89"/>
        <v>0</v>
      </c>
      <c r="HOJ5" s="51">
        <f t="shared" ref="HOJ5:HQU5" si="90">HOJ6+JWG15</f>
        <v>0</v>
      </c>
      <c r="HOK5" s="51">
        <f t="shared" si="90"/>
        <v>0</v>
      </c>
      <c r="HOL5" s="51">
        <f t="shared" si="90"/>
        <v>0</v>
      </c>
      <c r="HOM5" s="51">
        <f t="shared" si="90"/>
        <v>0</v>
      </c>
      <c r="HON5" s="51">
        <f t="shared" si="90"/>
        <v>0</v>
      </c>
      <c r="HOO5" s="51">
        <f t="shared" si="90"/>
        <v>0</v>
      </c>
      <c r="HOP5" s="51">
        <f t="shared" si="90"/>
        <v>0</v>
      </c>
      <c r="HOQ5" s="51">
        <f t="shared" si="90"/>
        <v>0</v>
      </c>
      <c r="HOR5" s="51">
        <f t="shared" si="90"/>
        <v>0</v>
      </c>
      <c r="HOS5" s="51">
        <f t="shared" si="90"/>
        <v>0</v>
      </c>
      <c r="HOT5" s="51">
        <f t="shared" si="90"/>
        <v>0</v>
      </c>
      <c r="HOU5" s="51">
        <f t="shared" si="90"/>
        <v>0</v>
      </c>
      <c r="HOV5" s="51">
        <f t="shared" si="90"/>
        <v>0</v>
      </c>
      <c r="HOW5" s="51">
        <f t="shared" si="90"/>
        <v>0</v>
      </c>
      <c r="HOX5" s="51">
        <f t="shared" si="90"/>
        <v>0</v>
      </c>
      <c r="HOY5" s="51">
        <f t="shared" si="90"/>
        <v>0</v>
      </c>
      <c r="HOZ5" s="51">
        <f t="shared" si="90"/>
        <v>0</v>
      </c>
      <c r="HPA5" s="51">
        <f t="shared" si="90"/>
        <v>0</v>
      </c>
      <c r="HPB5" s="51">
        <f t="shared" si="90"/>
        <v>0</v>
      </c>
      <c r="HPC5" s="51">
        <f t="shared" si="90"/>
        <v>0</v>
      </c>
      <c r="HPD5" s="51">
        <f t="shared" si="90"/>
        <v>0</v>
      </c>
      <c r="HPE5" s="51">
        <f t="shared" si="90"/>
        <v>0</v>
      </c>
      <c r="HPF5" s="51">
        <f t="shared" si="90"/>
        <v>0</v>
      </c>
      <c r="HPG5" s="51">
        <f t="shared" si="90"/>
        <v>0</v>
      </c>
      <c r="HPH5" s="51">
        <f t="shared" si="90"/>
        <v>0</v>
      </c>
      <c r="HPI5" s="51">
        <f t="shared" si="90"/>
        <v>0</v>
      </c>
      <c r="HPJ5" s="51">
        <f t="shared" si="90"/>
        <v>0</v>
      </c>
      <c r="HPK5" s="51">
        <f t="shared" si="90"/>
        <v>0</v>
      </c>
      <c r="HPL5" s="51">
        <f t="shared" si="90"/>
        <v>0</v>
      </c>
      <c r="HPM5" s="51">
        <f t="shared" si="90"/>
        <v>0</v>
      </c>
      <c r="HPN5" s="51">
        <f t="shared" si="90"/>
        <v>0</v>
      </c>
      <c r="HPO5" s="51">
        <f t="shared" si="90"/>
        <v>0</v>
      </c>
      <c r="HPP5" s="51">
        <f t="shared" si="90"/>
        <v>0</v>
      </c>
      <c r="HPQ5" s="51">
        <f t="shared" si="90"/>
        <v>0</v>
      </c>
      <c r="HPR5" s="51">
        <f t="shared" si="90"/>
        <v>0</v>
      </c>
      <c r="HPS5" s="51">
        <f t="shared" si="90"/>
        <v>0</v>
      </c>
      <c r="HPT5" s="51">
        <f t="shared" si="90"/>
        <v>0</v>
      </c>
      <c r="HPU5" s="51">
        <f t="shared" si="90"/>
        <v>0</v>
      </c>
      <c r="HPV5" s="51">
        <f t="shared" si="90"/>
        <v>0</v>
      </c>
      <c r="HPW5" s="51">
        <f t="shared" si="90"/>
        <v>0</v>
      </c>
      <c r="HPX5" s="51">
        <f t="shared" si="90"/>
        <v>0</v>
      </c>
      <c r="HPY5" s="51">
        <f t="shared" si="90"/>
        <v>0</v>
      </c>
      <c r="HPZ5" s="51">
        <f t="shared" si="90"/>
        <v>0</v>
      </c>
      <c r="HQA5" s="51">
        <f t="shared" si="90"/>
        <v>0</v>
      </c>
      <c r="HQB5" s="51">
        <f t="shared" si="90"/>
        <v>0</v>
      </c>
      <c r="HQC5" s="51">
        <f t="shared" si="90"/>
        <v>0</v>
      </c>
      <c r="HQD5" s="51">
        <f t="shared" si="90"/>
        <v>0</v>
      </c>
      <c r="HQE5" s="51">
        <f t="shared" si="90"/>
        <v>0</v>
      </c>
      <c r="HQF5" s="51">
        <f t="shared" si="90"/>
        <v>0</v>
      </c>
      <c r="HQG5" s="51">
        <f t="shared" si="90"/>
        <v>0</v>
      </c>
      <c r="HQH5" s="51">
        <f t="shared" si="90"/>
        <v>0</v>
      </c>
      <c r="HQI5" s="51">
        <f t="shared" si="90"/>
        <v>0</v>
      </c>
      <c r="HQJ5" s="51">
        <f t="shared" si="90"/>
        <v>0</v>
      </c>
      <c r="HQK5" s="51">
        <f t="shared" si="90"/>
        <v>0</v>
      </c>
      <c r="HQL5" s="51">
        <f t="shared" si="90"/>
        <v>0</v>
      </c>
      <c r="HQM5" s="51">
        <f t="shared" si="90"/>
        <v>0</v>
      </c>
      <c r="HQN5" s="51">
        <f t="shared" si="90"/>
        <v>0</v>
      </c>
      <c r="HQO5" s="51">
        <f t="shared" si="90"/>
        <v>0</v>
      </c>
      <c r="HQP5" s="51">
        <f t="shared" si="90"/>
        <v>0</v>
      </c>
      <c r="HQQ5" s="51">
        <f t="shared" si="90"/>
        <v>0</v>
      </c>
      <c r="HQR5" s="51">
        <f t="shared" si="90"/>
        <v>0</v>
      </c>
      <c r="HQS5" s="51">
        <f t="shared" si="90"/>
        <v>0</v>
      </c>
      <c r="HQT5" s="51">
        <f t="shared" si="90"/>
        <v>0</v>
      </c>
      <c r="HQU5" s="51">
        <f t="shared" si="90"/>
        <v>0</v>
      </c>
      <c r="HQV5" s="51">
        <f t="shared" ref="HQV5:HTG5" si="91">HQV6+JYS15</f>
        <v>0</v>
      </c>
      <c r="HQW5" s="51">
        <f t="shared" si="91"/>
        <v>0</v>
      </c>
      <c r="HQX5" s="51">
        <f t="shared" si="91"/>
        <v>0</v>
      </c>
      <c r="HQY5" s="51">
        <f t="shared" si="91"/>
        <v>0</v>
      </c>
      <c r="HQZ5" s="51">
        <f t="shared" si="91"/>
        <v>0</v>
      </c>
      <c r="HRA5" s="51">
        <f t="shared" si="91"/>
        <v>0</v>
      </c>
      <c r="HRB5" s="51">
        <f t="shared" si="91"/>
        <v>0</v>
      </c>
      <c r="HRC5" s="51">
        <f t="shared" si="91"/>
        <v>0</v>
      </c>
      <c r="HRD5" s="51">
        <f t="shared" si="91"/>
        <v>0</v>
      </c>
      <c r="HRE5" s="51">
        <f t="shared" si="91"/>
        <v>0</v>
      </c>
      <c r="HRF5" s="51">
        <f t="shared" si="91"/>
        <v>0</v>
      </c>
      <c r="HRG5" s="51">
        <f t="shared" si="91"/>
        <v>0</v>
      </c>
      <c r="HRH5" s="51">
        <f t="shared" si="91"/>
        <v>0</v>
      </c>
      <c r="HRI5" s="51">
        <f t="shared" si="91"/>
        <v>0</v>
      </c>
      <c r="HRJ5" s="51">
        <f t="shared" si="91"/>
        <v>0</v>
      </c>
      <c r="HRK5" s="51">
        <f t="shared" si="91"/>
        <v>0</v>
      </c>
      <c r="HRL5" s="51">
        <f t="shared" si="91"/>
        <v>0</v>
      </c>
      <c r="HRM5" s="51">
        <f t="shared" si="91"/>
        <v>0</v>
      </c>
      <c r="HRN5" s="51">
        <f t="shared" si="91"/>
        <v>0</v>
      </c>
      <c r="HRO5" s="51">
        <f t="shared" si="91"/>
        <v>0</v>
      </c>
      <c r="HRP5" s="51">
        <f t="shared" si="91"/>
        <v>0</v>
      </c>
      <c r="HRQ5" s="51">
        <f t="shared" si="91"/>
        <v>0</v>
      </c>
      <c r="HRR5" s="51">
        <f t="shared" si="91"/>
        <v>0</v>
      </c>
      <c r="HRS5" s="51">
        <f t="shared" si="91"/>
        <v>0</v>
      </c>
      <c r="HRT5" s="51">
        <f t="shared" si="91"/>
        <v>0</v>
      </c>
      <c r="HRU5" s="51">
        <f t="shared" si="91"/>
        <v>0</v>
      </c>
      <c r="HRV5" s="51">
        <f t="shared" si="91"/>
        <v>0</v>
      </c>
      <c r="HRW5" s="51">
        <f t="shared" si="91"/>
        <v>0</v>
      </c>
      <c r="HRX5" s="51">
        <f t="shared" si="91"/>
        <v>0</v>
      </c>
      <c r="HRY5" s="51">
        <f t="shared" si="91"/>
        <v>0</v>
      </c>
      <c r="HRZ5" s="51">
        <f t="shared" si="91"/>
        <v>0</v>
      </c>
      <c r="HSA5" s="51">
        <f t="shared" si="91"/>
        <v>0</v>
      </c>
      <c r="HSB5" s="51">
        <f t="shared" si="91"/>
        <v>0</v>
      </c>
      <c r="HSC5" s="51">
        <f t="shared" si="91"/>
        <v>0</v>
      </c>
      <c r="HSD5" s="51">
        <f t="shared" si="91"/>
        <v>0</v>
      </c>
      <c r="HSE5" s="51">
        <f t="shared" si="91"/>
        <v>0</v>
      </c>
      <c r="HSF5" s="51">
        <f t="shared" si="91"/>
        <v>0</v>
      </c>
      <c r="HSG5" s="51">
        <f t="shared" si="91"/>
        <v>0</v>
      </c>
      <c r="HSH5" s="51">
        <f t="shared" si="91"/>
        <v>0</v>
      </c>
      <c r="HSI5" s="51">
        <f t="shared" si="91"/>
        <v>0</v>
      </c>
      <c r="HSJ5" s="51">
        <f t="shared" si="91"/>
        <v>0</v>
      </c>
      <c r="HSK5" s="51">
        <f t="shared" si="91"/>
        <v>0</v>
      </c>
      <c r="HSL5" s="51">
        <f t="shared" si="91"/>
        <v>0</v>
      </c>
      <c r="HSM5" s="51">
        <f t="shared" si="91"/>
        <v>0</v>
      </c>
      <c r="HSN5" s="51">
        <f t="shared" si="91"/>
        <v>0</v>
      </c>
      <c r="HSO5" s="51">
        <f t="shared" si="91"/>
        <v>0</v>
      </c>
      <c r="HSP5" s="51">
        <f t="shared" si="91"/>
        <v>0</v>
      </c>
      <c r="HSQ5" s="51">
        <f t="shared" si="91"/>
        <v>0</v>
      </c>
      <c r="HSR5" s="51">
        <f t="shared" si="91"/>
        <v>0</v>
      </c>
      <c r="HSS5" s="51">
        <f t="shared" si="91"/>
        <v>0</v>
      </c>
      <c r="HST5" s="51">
        <f t="shared" si="91"/>
        <v>0</v>
      </c>
      <c r="HSU5" s="51">
        <f t="shared" si="91"/>
        <v>0</v>
      </c>
      <c r="HSV5" s="51">
        <f t="shared" si="91"/>
        <v>0</v>
      </c>
      <c r="HSW5" s="51">
        <f t="shared" si="91"/>
        <v>0</v>
      </c>
      <c r="HSX5" s="51">
        <f t="shared" si="91"/>
        <v>0</v>
      </c>
      <c r="HSY5" s="51">
        <f t="shared" si="91"/>
        <v>0</v>
      </c>
      <c r="HSZ5" s="51">
        <f t="shared" si="91"/>
        <v>0</v>
      </c>
      <c r="HTA5" s="51">
        <f t="shared" si="91"/>
        <v>0</v>
      </c>
      <c r="HTB5" s="51">
        <f t="shared" si="91"/>
        <v>0</v>
      </c>
      <c r="HTC5" s="51">
        <f t="shared" si="91"/>
        <v>0</v>
      </c>
      <c r="HTD5" s="51">
        <f t="shared" si="91"/>
        <v>0</v>
      </c>
      <c r="HTE5" s="51">
        <f t="shared" si="91"/>
        <v>0</v>
      </c>
      <c r="HTF5" s="51">
        <f t="shared" si="91"/>
        <v>0</v>
      </c>
      <c r="HTG5" s="51">
        <f t="shared" si="91"/>
        <v>0</v>
      </c>
      <c r="HTH5" s="51">
        <f t="shared" ref="HTH5:HVS5" si="92">HTH6+KBE15</f>
        <v>0</v>
      </c>
      <c r="HTI5" s="51">
        <f t="shared" si="92"/>
        <v>0</v>
      </c>
      <c r="HTJ5" s="51">
        <f t="shared" si="92"/>
        <v>0</v>
      </c>
      <c r="HTK5" s="51">
        <f t="shared" si="92"/>
        <v>0</v>
      </c>
      <c r="HTL5" s="51">
        <f t="shared" si="92"/>
        <v>0</v>
      </c>
      <c r="HTM5" s="51">
        <f t="shared" si="92"/>
        <v>0</v>
      </c>
      <c r="HTN5" s="51">
        <f t="shared" si="92"/>
        <v>0</v>
      </c>
      <c r="HTO5" s="51">
        <f t="shared" si="92"/>
        <v>0</v>
      </c>
      <c r="HTP5" s="51">
        <f t="shared" si="92"/>
        <v>0</v>
      </c>
      <c r="HTQ5" s="51">
        <f t="shared" si="92"/>
        <v>0</v>
      </c>
      <c r="HTR5" s="51">
        <f t="shared" si="92"/>
        <v>0</v>
      </c>
      <c r="HTS5" s="51">
        <f t="shared" si="92"/>
        <v>0</v>
      </c>
      <c r="HTT5" s="51">
        <f t="shared" si="92"/>
        <v>0</v>
      </c>
      <c r="HTU5" s="51">
        <f t="shared" si="92"/>
        <v>0</v>
      </c>
      <c r="HTV5" s="51">
        <f t="shared" si="92"/>
        <v>0</v>
      </c>
      <c r="HTW5" s="51">
        <f t="shared" si="92"/>
        <v>0</v>
      </c>
      <c r="HTX5" s="51">
        <f t="shared" si="92"/>
        <v>0</v>
      </c>
      <c r="HTY5" s="51">
        <f t="shared" si="92"/>
        <v>0</v>
      </c>
      <c r="HTZ5" s="51">
        <f t="shared" si="92"/>
        <v>0</v>
      </c>
      <c r="HUA5" s="51">
        <f t="shared" si="92"/>
        <v>0</v>
      </c>
      <c r="HUB5" s="51">
        <f t="shared" si="92"/>
        <v>0</v>
      </c>
      <c r="HUC5" s="51">
        <f t="shared" si="92"/>
        <v>0</v>
      </c>
      <c r="HUD5" s="51">
        <f t="shared" si="92"/>
        <v>0</v>
      </c>
      <c r="HUE5" s="51">
        <f t="shared" si="92"/>
        <v>0</v>
      </c>
      <c r="HUF5" s="51">
        <f t="shared" si="92"/>
        <v>0</v>
      </c>
      <c r="HUG5" s="51">
        <f t="shared" si="92"/>
        <v>0</v>
      </c>
      <c r="HUH5" s="51">
        <f t="shared" si="92"/>
        <v>0</v>
      </c>
      <c r="HUI5" s="51">
        <f t="shared" si="92"/>
        <v>0</v>
      </c>
      <c r="HUJ5" s="51">
        <f t="shared" si="92"/>
        <v>0</v>
      </c>
      <c r="HUK5" s="51">
        <f t="shared" si="92"/>
        <v>0</v>
      </c>
      <c r="HUL5" s="51">
        <f t="shared" si="92"/>
        <v>0</v>
      </c>
      <c r="HUM5" s="51">
        <f t="shared" si="92"/>
        <v>0</v>
      </c>
      <c r="HUN5" s="51">
        <f t="shared" si="92"/>
        <v>0</v>
      </c>
      <c r="HUO5" s="51">
        <f t="shared" si="92"/>
        <v>0</v>
      </c>
      <c r="HUP5" s="51">
        <f t="shared" si="92"/>
        <v>0</v>
      </c>
      <c r="HUQ5" s="51">
        <f t="shared" si="92"/>
        <v>0</v>
      </c>
      <c r="HUR5" s="51">
        <f t="shared" si="92"/>
        <v>0</v>
      </c>
      <c r="HUS5" s="51">
        <f t="shared" si="92"/>
        <v>0</v>
      </c>
      <c r="HUT5" s="51">
        <f t="shared" si="92"/>
        <v>0</v>
      </c>
      <c r="HUU5" s="51">
        <f t="shared" si="92"/>
        <v>0</v>
      </c>
      <c r="HUV5" s="51">
        <f t="shared" si="92"/>
        <v>0</v>
      </c>
      <c r="HUW5" s="51">
        <f t="shared" si="92"/>
        <v>0</v>
      </c>
      <c r="HUX5" s="51">
        <f t="shared" si="92"/>
        <v>0</v>
      </c>
      <c r="HUY5" s="51">
        <f t="shared" si="92"/>
        <v>0</v>
      </c>
      <c r="HUZ5" s="51">
        <f t="shared" si="92"/>
        <v>0</v>
      </c>
      <c r="HVA5" s="51">
        <f t="shared" si="92"/>
        <v>0</v>
      </c>
      <c r="HVB5" s="51">
        <f t="shared" si="92"/>
        <v>0</v>
      </c>
      <c r="HVC5" s="51">
        <f t="shared" si="92"/>
        <v>0</v>
      </c>
      <c r="HVD5" s="51">
        <f t="shared" si="92"/>
        <v>0</v>
      </c>
      <c r="HVE5" s="51">
        <f t="shared" si="92"/>
        <v>0</v>
      </c>
      <c r="HVF5" s="51">
        <f t="shared" si="92"/>
        <v>0</v>
      </c>
      <c r="HVG5" s="51">
        <f t="shared" si="92"/>
        <v>0</v>
      </c>
      <c r="HVH5" s="51">
        <f t="shared" si="92"/>
        <v>0</v>
      </c>
      <c r="HVI5" s="51">
        <f t="shared" si="92"/>
        <v>0</v>
      </c>
      <c r="HVJ5" s="51">
        <f t="shared" si="92"/>
        <v>0</v>
      </c>
      <c r="HVK5" s="51">
        <f t="shared" si="92"/>
        <v>0</v>
      </c>
      <c r="HVL5" s="51">
        <f t="shared" si="92"/>
        <v>0</v>
      </c>
      <c r="HVM5" s="51">
        <f t="shared" si="92"/>
        <v>0</v>
      </c>
      <c r="HVN5" s="51">
        <f t="shared" si="92"/>
        <v>0</v>
      </c>
      <c r="HVO5" s="51">
        <f t="shared" si="92"/>
        <v>0</v>
      </c>
      <c r="HVP5" s="51">
        <f t="shared" si="92"/>
        <v>0</v>
      </c>
      <c r="HVQ5" s="51">
        <f t="shared" si="92"/>
        <v>0</v>
      </c>
      <c r="HVR5" s="51">
        <f t="shared" si="92"/>
        <v>0</v>
      </c>
      <c r="HVS5" s="51">
        <f t="shared" si="92"/>
        <v>0</v>
      </c>
      <c r="HVT5" s="51">
        <f t="shared" ref="HVT5:HYE5" si="93">HVT6+KDQ15</f>
        <v>0</v>
      </c>
      <c r="HVU5" s="51">
        <f t="shared" si="93"/>
        <v>0</v>
      </c>
      <c r="HVV5" s="51">
        <f t="shared" si="93"/>
        <v>0</v>
      </c>
      <c r="HVW5" s="51">
        <f t="shared" si="93"/>
        <v>0</v>
      </c>
      <c r="HVX5" s="51">
        <f t="shared" si="93"/>
        <v>0</v>
      </c>
      <c r="HVY5" s="51">
        <f t="shared" si="93"/>
        <v>0</v>
      </c>
      <c r="HVZ5" s="51">
        <f t="shared" si="93"/>
        <v>0</v>
      </c>
      <c r="HWA5" s="51">
        <f t="shared" si="93"/>
        <v>0</v>
      </c>
      <c r="HWB5" s="51">
        <f t="shared" si="93"/>
        <v>0</v>
      </c>
      <c r="HWC5" s="51">
        <f t="shared" si="93"/>
        <v>0</v>
      </c>
      <c r="HWD5" s="51">
        <f t="shared" si="93"/>
        <v>0</v>
      </c>
      <c r="HWE5" s="51">
        <f t="shared" si="93"/>
        <v>0</v>
      </c>
      <c r="HWF5" s="51">
        <f t="shared" si="93"/>
        <v>0</v>
      </c>
      <c r="HWG5" s="51">
        <f t="shared" si="93"/>
        <v>0</v>
      </c>
      <c r="HWH5" s="51">
        <f t="shared" si="93"/>
        <v>0</v>
      </c>
      <c r="HWI5" s="51">
        <f t="shared" si="93"/>
        <v>0</v>
      </c>
      <c r="HWJ5" s="51">
        <f t="shared" si="93"/>
        <v>0</v>
      </c>
      <c r="HWK5" s="51">
        <f t="shared" si="93"/>
        <v>0</v>
      </c>
      <c r="HWL5" s="51">
        <f t="shared" si="93"/>
        <v>0</v>
      </c>
      <c r="HWM5" s="51">
        <f t="shared" si="93"/>
        <v>0</v>
      </c>
      <c r="HWN5" s="51">
        <f t="shared" si="93"/>
        <v>0</v>
      </c>
      <c r="HWO5" s="51">
        <f t="shared" si="93"/>
        <v>0</v>
      </c>
      <c r="HWP5" s="51">
        <f t="shared" si="93"/>
        <v>0</v>
      </c>
      <c r="HWQ5" s="51">
        <f t="shared" si="93"/>
        <v>0</v>
      </c>
      <c r="HWR5" s="51">
        <f t="shared" si="93"/>
        <v>0</v>
      </c>
      <c r="HWS5" s="51">
        <f t="shared" si="93"/>
        <v>0</v>
      </c>
      <c r="HWT5" s="51">
        <f t="shared" si="93"/>
        <v>0</v>
      </c>
      <c r="HWU5" s="51">
        <f t="shared" si="93"/>
        <v>0</v>
      </c>
      <c r="HWV5" s="51">
        <f t="shared" si="93"/>
        <v>0</v>
      </c>
      <c r="HWW5" s="51">
        <f t="shared" si="93"/>
        <v>0</v>
      </c>
      <c r="HWX5" s="51">
        <f t="shared" si="93"/>
        <v>0</v>
      </c>
      <c r="HWY5" s="51">
        <f t="shared" si="93"/>
        <v>0</v>
      </c>
      <c r="HWZ5" s="51">
        <f t="shared" si="93"/>
        <v>0</v>
      </c>
      <c r="HXA5" s="51">
        <f t="shared" si="93"/>
        <v>0</v>
      </c>
      <c r="HXB5" s="51">
        <f t="shared" si="93"/>
        <v>0</v>
      </c>
      <c r="HXC5" s="51">
        <f t="shared" si="93"/>
        <v>0</v>
      </c>
      <c r="HXD5" s="51">
        <f t="shared" si="93"/>
        <v>0</v>
      </c>
      <c r="HXE5" s="51">
        <f t="shared" si="93"/>
        <v>0</v>
      </c>
      <c r="HXF5" s="51">
        <f t="shared" si="93"/>
        <v>0</v>
      </c>
      <c r="HXG5" s="51">
        <f t="shared" si="93"/>
        <v>0</v>
      </c>
      <c r="HXH5" s="51">
        <f t="shared" si="93"/>
        <v>0</v>
      </c>
      <c r="HXI5" s="51">
        <f t="shared" si="93"/>
        <v>0</v>
      </c>
      <c r="HXJ5" s="51">
        <f t="shared" si="93"/>
        <v>0</v>
      </c>
      <c r="HXK5" s="51">
        <f t="shared" si="93"/>
        <v>0</v>
      </c>
      <c r="HXL5" s="51">
        <f t="shared" si="93"/>
        <v>0</v>
      </c>
      <c r="HXM5" s="51">
        <f t="shared" si="93"/>
        <v>0</v>
      </c>
      <c r="HXN5" s="51">
        <f t="shared" si="93"/>
        <v>0</v>
      </c>
      <c r="HXO5" s="51">
        <f t="shared" si="93"/>
        <v>0</v>
      </c>
      <c r="HXP5" s="51">
        <f t="shared" si="93"/>
        <v>0</v>
      </c>
      <c r="HXQ5" s="51">
        <f t="shared" si="93"/>
        <v>0</v>
      </c>
      <c r="HXR5" s="51">
        <f t="shared" si="93"/>
        <v>0</v>
      </c>
      <c r="HXS5" s="51">
        <f t="shared" si="93"/>
        <v>0</v>
      </c>
      <c r="HXT5" s="51">
        <f t="shared" si="93"/>
        <v>0</v>
      </c>
      <c r="HXU5" s="51">
        <f t="shared" si="93"/>
        <v>0</v>
      </c>
      <c r="HXV5" s="51">
        <f t="shared" si="93"/>
        <v>0</v>
      </c>
      <c r="HXW5" s="51">
        <f t="shared" si="93"/>
        <v>0</v>
      </c>
      <c r="HXX5" s="51">
        <f t="shared" si="93"/>
        <v>0</v>
      </c>
      <c r="HXY5" s="51">
        <f t="shared" si="93"/>
        <v>0</v>
      </c>
      <c r="HXZ5" s="51">
        <f t="shared" si="93"/>
        <v>0</v>
      </c>
      <c r="HYA5" s="51">
        <f t="shared" si="93"/>
        <v>0</v>
      </c>
      <c r="HYB5" s="51">
        <f t="shared" si="93"/>
        <v>0</v>
      </c>
      <c r="HYC5" s="51">
        <f t="shared" si="93"/>
        <v>0</v>
      </c>
      <c r="HYD5" s="51">
        <f t="shared" si="93"/>
        <v>0</v>
      </c>
      <c r="HYE5" s="51">
        <f t="shared" si="93"/>
        <v>0</v>
      </c>
      <c r="HYF5" s="51">
        <f t="shared" ref="HYF5:IAQ5" si="94">HYF6+KGC15</f>
        <v>0</v>
      </c>
      <c r="HYG5" s="51">
        <f t="shared" si="94"/>
        <v>0</v>
      </c>
      <c r="HYH5" s="51">
        <f t="shared" si="94"/>
        <v>0</v>
      </c>
      <c r="HYI5" s="51">
        <f t="shared" si="94"/>
        <v>0</v>
      </c>
      <c r="HYJ5" s="51">
        <f t="shared" si="94"/>
        <v>0</v>
      </c>
      <c r="HYK5" s="51">
        <f t="shared" si="94"/>
        <v>0</v>
      </c>
      <c r="HYL5" s="51">
        <f t="shared" si="94"/>
        <v>0</v>
      </c>
      <c r="HYM5" s="51">
        <f t="shared" si="94"/>
        <v>0</v>
      </c>
      <c r="HYN5" s="51">
        <f t="shared" si="94"/>
        <v>0</v>
      </c>
      <c r="HYO5" s="51">
        <f t="shared" si="94"/>
        <v>0</v>
      </c>
      <c r="HYP5" s="51">
        <f t="shared" si="94"/>
        <v>0</v>
      </c>
      <c r="HYQ5" s="51">
        <f t="shared" si="94"/>
        <v>0</v>
      </c>
      <c r="HYR5" s="51">
        <f t="shared" si="94"/>
        <v>0</v>
      </c>
      <c r="HYS5" s="51">
        <f t="shared" si="94"/>
        <v>0</v>
      </c>
      <c r="HYT5" s="51">
        <f t="shared" si="94"/>
        <v>0</v>
      </c>
      <c r="HYU5" s="51">
        <f t="shared" si="94"/>
        <v>0</v>
      </c>
      <c r="HYV5" s="51">
        <f t="shared" si="94"/>
        <v>0</v>
      </c>
      <c r="HYW5" s="51">
        <f t="shared" si="94"/>
        <v>0</v>
      </c>
      <c r="HYX5" s="51">
        <f t="shared" si="94"/>
        <v>0</v>
      </c>
      <c r="HYY5" s="51">
        <f t="shared" si="94"/>
        <v>0</v>
      </c>
      <c r="HYZ5" s="51">
        <f t="shared" si="94"/>
        <v>0</v>
      </c>
      <c r="HZA5" s="51">
        <f t="shared" si="94"/>
        <v>0</v>
      </c>
      <c r="HZB5" s="51">
        <f t="shared" si="94"/>
        <v>0</v>
      </c>
      <c r="HZC5" s="51">
        <f t="shared" si="94"/>
        <v>0</v>
      </c>
      <c r="HZD5" s="51">
        <f t="shared" si="94"/>
        <v>0</v>
      </c>
      <c r="HZE5" s="51">
        <f t="shared" si="94"/>
        <v>0</v>
      </c>
      <c r="HZF5" s="51">
        <f t="shared" si="94"/>
        <v>0</v>
      </c>
      <c r="HZG5" s="51">
        <f t="shared" si="94"/>
        <v>0</v>
      </c>
      <c r="HZH5" s="51">
        <f t="shared" si="94"/>
        <v>0</v>
      </c>
      <c r="HZI5" s="51">
        <f t="shared" si="94"/>
        <v>0</v>
      </c>
      <c r="HZJ5" s="51">
        <f t="shared" si="94"/>
        <v>0</v>
      </c>
      <c r="HZK5" s="51">
        <f t="shared" si="94"/>
        <v>0</v>
      </c>
      <c r="HZL5" s="51">
        <f t="shared" si="94"/>
        <v>0</v>
      </c>
      <c r="HZM5" s="51">
        <f t="shared" si="94"/>
        <v>0</v>
      </c>
      <c r="HZN5" s="51">
        <f t="shared" si="94"/>
        <v>0</v>
      </c>
      <c r="HZO5" s="51">
        <f t="shared" si="94"/>
        <v>0</v>
      </c>
      <c r="HZP5" s="51">
        <f t="shared" si="94"/>
        <v>0</v>
      </c>
      <c r="HZQ5" s="51">
        <f t="shared" si="94"/>
        <v>0</v>
      </c>
      <c r="HZR5" s="51">
        <f t="shared" si="94"/>
        <v>0</v>
      </c>
      <c r="HZS5" s="51">
        <f t="shared" si="94"/>
        <v>0</v>
      </c>
      <c r="HZT5" s="51">
        <f t="shared" si="94"/>
        <v>0</v>
      </c>
      <c r="HZU5" s="51">
        <f t="shared" si="94"/>
        <v>0</v>
      </c>
      <c r="HZV5" s="51">
        <f t="shared" si="94"/>
        <v>0</v>
      </c>
      <c r="HZW5" s="51">
        <f t="shared" si="94"/>
        <v>0</v>
      </c>
      <c r="HZX5" s="51">
        <f t="shared" si="94"/>
        <v>0</v>
      </c>
      <c r="HZY5" s="51">
        <f t="shared" si="94"/>
        <v>0</v>
      </c>
      <c r="HZZ5" s="51">
        <f t="shared" si="94"/>
        <v>0</v>
      </c>
      <c r="IAA5" s="51">
        <f t="shared" si="94"/>
        <v>0</v>
      </c>
      <c r="IAB5" s="51">
        <f t="shared" si="94"/>
        <v>0</v>
      </c>
      <c r="IAC5" s="51">
        <f t="shared" si="94"/>
        <v>0</v>
      </c>
      <c r="IAD5" s="51">
        <f t="shared" si="94"/>
        <v>0</v>
      </c>
      <c r="IAE5" s="51">
        <f t="shared" si="94"/>
        <v>0</v>
      </c>
      <c r="IAF5" s="51">
        <f t="shared" si="94"/>
        <v>0</v>
      </c>
      <c r="IAG5" s="51">
        <f t="shared" si="94"/>
        <v>0</v>
      </c>
      <c r="IAH5" s="51">
        <f t="shared" si="94"/>
        <v>0</v>
      </c>
      <c r="IAI5" s="51">
        <f t="shared" si="94"/>
        <v>0</v>
      </c>
      <c r="IAJ5" s="51">
        <f t="shared" si="94"/>
        <v>0</v>
      </c>
      <c r="IAK5" s="51">
        <f t="shared" si="94"/>
        <v>0</v>
      </c>
      <c r="IAL5" s="51">
        <f t="shared" si="94"/>
        <v>0</v>
      </c>
      <c r="IAM5" s="51">
        <f t="shared" si="94"/>
        <v>0</v>
      </c>
      <c r="IAN5" s="51">
        <f t="shared" si="94"/>
        <v>0</v>
      </c>
      <c r="IAO5" s="51">
        <f t="shared" si="94"/>
        <v>0</v>
      </c>
      <c r="IAP5" s="51">
        <f t="shared" si="94"/>
        <v>0</v>
      </c>
      <c r="IAQ5" s="51">
        <f t="shared" si="94"/>
        <v>0</v>
      </c>
      <c r="IAR5" s="51">
        <f t="shared" ref="IAR5:IDC5" si="95">IAR6+KIO15</f>
        <v>0</v>
      </c>
      <c r="IAS5" s="51">
        <f t="shared" si="95"/>
        <v>0</v>
      </c>
      <c r="IAT5" s="51">
        <f t="shared" si="95"/>
        <v>0</v>
      </c>
      <c r="IAU5" s="51">
        <f t="shared" si="95"/>
        <v>0</v>
      </c>
      <c r="IAV5" s="51">
        <f t="shared" si="95"/>
        <v>0</v>
      </c>
      <c r="IAW5" s="51">
        <f t="shared" si="95"/>
        <v>0</v>
      </c>
      <c r="IAX5" s="51">
        <f t="shared" si="95"/>
        <v>0</v>
      </c>
      <c r="IAY5" s="51">
        <f t="shared" si="95"/>
        <v>0</v>
      </c>
      <c r="IAZ5" s="51">
        <f t="shared" si="95"/>
        <v>0</v>
      </c>
      <c r="IBA5" s="51">
        <f t="shared" si="95"/>
        <v>0</v>
      </c>
      <c r="IBB5" s="51">
        <f t="shared" si="95"/>
        <v>0</v>
      </c>
      <c r="IBC5" s="51">
        <f t="shared" si="95"/>
        <v>0</v>
      </c>
      <c r="IBD5" s="51">
        <f t="shared" si="95"/>
        <v>0</v>
      </c>
      <c r="IBE5" s="51">
        <f t="shared" si="95"/>
        <v>0</v>
      </c>
      <c r="IBF5" s="51">
        <f t="shared" si="95"/>
        <v>0</v>
      </c>
      <c r="IBG5" s="51">
        <f t="shared" si="95"/>
        <v>0</v>
      </c>
      <c r="IBH5" s="51">
        <f t="shared" si="95"/>
        <v>0</v>
      </c>
      <c r="IBI5" s="51">
        <f t="shared" si="95"/>
        <v>0</v>
      </c>
      <c r="IBJ5" s="51">
        <f t="shared" si="95"/>
        <v>0</v>
      </c>
      <c r="IBK5" s="51">
        <f t="shared" si="95"/>
        <v>0</v>
      </c>
      <c r="IBL5" s="51">
        <f t="shared" si="95"/>
        <v>0</v>
      </c>
      <c r="IBM5" s="51">
        <f t="shared" si="95"/>
        <v>0</v>
      </c>
      <c r="IBN5" s="51">
        <f t="shared" si="95"/>
        <v>0</v>
      </c>
      <c r="IBO5" s="51">
        <f t="shared" si="95"/>
        <v>0</v>
      </c>
      <c r="IBP5" s="51">
        <f t="shared" si="95"/>
        <v>0</v>
      </c>
      <c r="IBQ5" s="51">
        <f t="shared" si="95"/>
        <v>0</v>
      </c>
      <c r="IBR5" s="51">
        <f t="shared" si="95"/>
        <v>0</v>
      </c>
      <c r="IBS5" s="51">
        <f t="shared" si="95"/>
        <v>0</v>
      </c>
      <c r="IBT5" s="51">
        <f t="shared" si="95"/>
        <v>0</v>
      </c>
      <c r="IBU5" s="51">
        <f t="shared" si="95"/>
        <v>0</v>
      </c>
      <c r="IBV5" s="51">
        <f t="shared" si="95"/>
        <v>0</v>
      </c>
      <c r="IBW5" s="51">
        <f t="shared" si="95"/>
        <v>0</v>
      </c>
      <c r="IBX5" s="51">
        <f t="shared" si="95"/>
        <v>0</v>
      </c>
      <c r="IBY5" s="51">
        <f t="shared" si="95"/>
        <v>0</v>
      </c>
      <c r="IBZ5" s="51">
        <f t="shared" si="95"/>
        <v>0</v>
      </c>
      <c r="ICA5" s="51">
        <f t="shared" si="95"/>
        <v>0</v>
      </c>
      <c r="ICB5" s="51">
        <f t="shared" si="95"/>
        <v>0</v>
      </c>
      <c r="ICC5" s="51">
        <f t="shared" si="95"/>
        <v>0</v>
      </c>
      <c r="ICD5" s="51">
        <f t="shared" si="95"/>
        <v>0</v>
      </c>
      <c r="ICE5" s="51">
        <f t="shared" si="95"/>
        <v>0</v>
      </c>
      <c r="ICF5" s="51">
        <f t="shared" si="95"/>
        <v>0</v>
      </c>
      <c r="ICG5" s="51">
        <f t="shared" si="95"/>
        <v>0</v>
      </c>
      <c r="ICH5" s="51">
        <f t="shared" si="95"/>
        <v>0</v>
      </c>
      <c r="ICI5" s="51">
        <f t="shared" si="95"/>
        <v>0</v>
      </c>
      <c r="ICJ5" s="51">
        <f t="shared" si="95"/>
        <v>0</v>
      </c>
      <c r="ICK5" s="51">
        <f t="shared" si="95"/>
        <v>0</v>
      </c>
      <c r="ICL5" s="51">
        <f t="shared" si="95"/>
        <v>0</v>
      </c>
      <c r="ICM5" s="51">
        <f t="shared" si="95"/>
        <v>0</v>
      </c>
      <c r="ICN5" s="51">
        <f t="shared" si="95"/>
        <v>0</v>
      </c>
      <c r="ICO5" s="51">
        <f t="shared" si="95"/>
        <v>0</v>
      </c>
      <c r="ICP5" s="51">
        <f t="shared" si="95"/>
        <v>0</v>
      </c>
      <c r="ICQ5" s="51">
        <f t="shared" si="95"/>
        <v>0</v>
      </c>
      <c r="ICR5" s="51">
        <f t="shared" si="95"/>
        <v>0</v>
      </c>
      <c r="ICS5" s="51">
        <f t="shared" si="95"/>
        <v>0</v>
      </c>
      <c r="ICT5" s="51">
        <f t="shared" si="95"/>
        <v>0</v>
      </c>
      <c r="ICU5" s="51">
        <f t="shared" si="95"/>
        <v>0</v>
      </c>
      <c r="ICV5" s="51">
        <f t="shared" si="95"/>
        <v>0</v>
      </c>
      <c r="ICW5" s="51">
        <f t="shared" si="95"/>
        <v>0</v>
      </c>
      <c r="ICX5" s="51">
        <f t="shared" si="95"/>
        <v>0</v>
      </c>
      <c r="ICY5" s="51">
        <f t="shared" si="95"/>
        <v>0</v>
      </c>
      <c r="ICZ5" s="51">
        <f t="shared" si="95"/>
        <v>0</v>
      </c>
      <c r="IDA5" s="51">
        <f t="shared" si="95"/>
        <v>0</v>
      </c>
      <c r="IDB5" s="51">
        <f t="shared" si="95"/>
        <v>0</v>
      </c>
      <c r="IDC5" s="51">
        <f t="shared" si="95"/>
        <v>0</v>
      </c>
      <c r="IDD5" s="51">
        <f t="shared" ref="IDD5:IFO5" si="96">IDD6+KLA15</f>
        <v>0</v>
      </c>
      <c r="IDE5" s="51">
        <f t="shared" si="96"/>
        <v>0</v>
      </c>
      <c r="IDF5" s="51">
        <f t="shared" si="96"/>
        <v>0</v>
      </c>
      <c r="IDG5" s="51">
        <f t="shared" si="96"/>
        <v>0</v>
      </c>
      <c r="IDH5" s="51">
        <f t="shared" si="96"/>
        <v>0</v>
      </c>
      <c r="IDI5" s="51">
        <f t="shared" si="96"/>
        <v>0</v>
      </c>
      <c r="IDJ5" s="51">
        <f t="shared" si="96"/>
        <v>0</v>
      </c>
      <c r="IDK5" s="51">
        <f t="shared" si="96"/>
        <v>0</v>
      </c>
      <c r="IDL5" s="51">
        <f t="shared" si="96"/>
        <v>0</v>
      </c>
      <c r="IDM5" s="51">
        <f t="shared" si="96"/>
        <v>0</v>
      </c>
      <c r="IDN5" s="51">
        <f t="shared" si="96"/>
        <v>0</v>
      </c>
      <c r="IDO5" s="51">
        <f t="shared" si="96"/>
        <v>0</v>
      </c>
      <c r="IDP5" s="51">
        <f t="shared" si="96"/>
        <v>0</v>
      </c>
      <c r="IDQ5" s="51">
        <f t="shared" si="96"/>
        <v>0</v>
      </c>
      <c r="IDR5" s="51">
        <f t="shared" si="96"/>
        <v>0</v>
      </c>
      <c r="IDS5" s="51">
        <f t="shared" si="96"/>
        <v>0</v>
      </c>
      <c r="IDT5" s="51">
        <f t="shared" si="96"/>
        <v>0</v>
      </c>
      <c r="IDU5" s="51">
        <f t="shared" si="96"/>
        <v>0</v>
      </c>
      <c r="IDV5" s="51">
        <f t="shared" si="96"/>
        <v>0</v>
      </c>
      <c r="IDW5" s="51">
        <f t="shared" si="96"/>
        <v>0</v>
      </c>
      <c r="IDX5" s="51">
        <f t="shared" si="96"/>
        <v>0</v>
      </c>
      <c r="IDY5" s="51">
        <f t="shared" si="96"/>
        <v>0</v>
      </c>
      <c r="IDZ5" s="51">
        <f t="shared" si="96"/>
        <v>0</v>
      </c>
      <c r="IEA5" s="51">
        <f t="shared" si="96"/>
        <v>0</v>
      </c>
      <c r="IEB5" s="51">
        <f t="shared" si="96"/>
        <v>0</v>
      </c>
      <c r="IEC5" s="51">
        <f t="shared" si="96"/>
        <v>0</v>
      </c>
      <c r="IED5" s="51">
        <f t="shared" si="96"/>
        <v>0</v>
      </c>
      <c r="IEE5" s="51">
        <f t="shared" si="96"/>
        <v>0</v>
      </c>
      <c r="IEF5" s="51">
        <f t="shared" si="96"/>
        <v>0</v>
      </c>
      <c r="IEG5" s="51">
        <f t="shared" si="96"/>
        <v>0</v>
      </c>
      <c r="IEH5" s="51">
        <f t="shared" si="96"/>
        <v>0</v>
      </c>
      <c r="IEI5" s="51">
        <f t="shared" si="96"/>
        <v>0</v>
      </c>
      <c r="IEJ5" s="51">
        <f t="shared" si="96"/>
        <v>0</v>
      </c>
      <c r="IEK5" s="51">
        <f t="shared" si="96"/>
        <v>0</v>
      </c>
      <c r="IEL5" s="51">
        <f t="shared" si="96"/>
        <v>0</v>
      </c>
      <c r="IEM5" s="51">
        <f t="shared" si="96"/>
        <v>0</v>
      </c>
      <c r="IEN5" s="51">
        <f t="shared" si="96"/>
        <v>0</v>
      </c>
      <c r="IEO5" s="51">
        <f t="shared" si="96"/>
        <v>0</v>
      </c>
      <c r="IEP5" s="51">
        <f t="shared" si="96"/>
        <v>0</v>
      </c>
      <c r="IEQ5" s="51">
        <f t="shared" si="96"/>
        <v>0</v>
      </c>
      <c r="IER5" s="51">
        <f t="shared" si="96"/>
        <v>0</v>
      </c>
      <c r="IES5" s="51">
        <f t="shared" si="96"/>
        <v>0</v>
      </c>
      <c r="IET5" s="51">
        <f t="shared" si="96"/>
        <v>0</v>
      </c>
      <c r="IEU5" s="51">
        <f t="shared" si="96"/>
        <v>0</v>
      </c>
      <c r="IEV5" s="51">
        <f t="shared" si="96"/>
        <v>0</v>
      </c>
      <c r="IEW5" s="51">
        <f t="shared" si="96"/>
        <v>0</v>
      </c>
      <c r="IEX5" s="51">
        <f t="shared" si="96"/>
        <v>0</v>
      </c>
      <c r="IEY5" s="51">
        <f t="shared" si="96"/>
        <v>0</v>
      </c>
      <c r="IEZ5" s="51">
        <f t="shared" si="96"/>
        <v>0</v>
      </c>
      <c r="IFA5" s="51">
        <f t="shared" si="96"/>
        <v>0</v>
      </c>
      <c r="IFB5" s="51">
        <f t="shared" si="96"/>
        <v>0</v>
      </c>
      <c r="IFC5" s="51">
        <f t="shared" si="96"/>
        <v>0</v>
      </c>
      <c r="IFD5" s="51">
        <f t="shared" si="96"/>
        <v>0</v>
      </c>
      <c r="IFE5" s="51">
        <f t="shared" si="96"/>
        <v>0</v>
      </c>
      <c r="IFF5" s="51">
        <f t="shared" si="96"/>
        <v>0</v>
      </c>
      <c r="IFG5" s="51">
        <f t="shared" si="96"/>
        <v>0</v>
      </c>
      <c r="IFH5" s="51">
        <f t="shared" si="96"/>
        <v>0</v>
      </c>
      <c r="IFI5" s="51">
        <f t="shared" si="96"/>
        <v>0</v>
      </c>
      <c r="IFJ5" s="51">
        <f t="shared" si="96"/>
        <v>0</v>
      </c>
      <c r="IFK5" s="51">
        <f t="shared" si="96"/>
        <v>0</v>
      </c>
      <c r="IFL5" s="51">
        <f t="shared" si="96"/>
        <v>0</v>
      </c>
      <c r="IFM5" s="51">
        <f t="shared" si="96"/>
        <v>0</v>
      </c>
      <c r="IFN5" s="51">
        <f t="shared" si="96"/>
        <v>0</v>
      </c>
      <c r="IFO5" s="51">
        <f t="shared" si="96"/>
        <v>0</v>
      </c>
      <c r="IFP5" s="51">
        <f t="shared" ref="IFP5:IIA5" si="97">IFP6+KNM15</f>
        <v>0</v>
      </c>
      <c r="IFQ5" s="51">
        <f t="shared" si="97"/>
        <v>0</v>
      </c>
      <c r="IFR5" s="51">
        <f t="shared" si="97"/>
        <v>0</v>
      </c>
      <c r="IFS5" s="51">
        <f t="shared" si="97"/>
        <v>0</v>
      </c>
      <c r="IFT5" s="51">
        <f t="shared" si="97"/>
        <v>0</v>
      </c>
      <c r="IFU5" s="51">
        <f t="shared" si="97"/>
        <v>0</v>
      </c>
      <c r="IFV5" s="51">
        <f t="shared" si="97"/>
        <v>0</v>
      </c>
      <c r="IFW5" s="51">
        <f t="shared" si="97"/>
        <v>0</v>
      </c>
      <c r="IFX5" s="51">
        <f t="shared" si="97"/>
        <v>0</v>
      </c>
      <c r="IFY5" s="51">
        <f t="shared" si="97"/>
        <v>0</v>
      </c>
      <c r="IFZ5" s="51">
        <f t="shared" si="97"/>
        <v>0</v>
      </c>
      <c r="IGA5" s="51">
        <f t="shared" si="97"/>
        <v>0</v>
      </c>
      <c r="IGB5" s="51">
        <f t="shared" si="97"/>
        <v>0</v>
      </c>
      <c r="IGC5" s="51">
        <f t="shared" si="97"/>
        <v>0</v>
      </c>
      <c r="IGD5" s="51">
        <f t="shared" si="97"/>
        <v>0</v>
      </c>
      <c r="IGE5" s="51">
        <f t="shared" si="97"/>
        <v>0</v>
      </c>
      <c r="IGF5" s="51">
        <f t="shared" si="97"/>
        <v>0</v>
      </c>
      <c r="IGG5" s="51">
        <f t="shared" si="97"/>
        <v>0</v>
      </c>
      <c r="IGH5" s="51">
        <f t="shared" si="97"/>
        <v>0</v>
      </c>
      <c r="IGI5" s="51">
        <f t="shared" si="97"/>
        <v>0</v>
      </c>
      <c r="IGJ5" s="51">
        <f t="shared" si="97"/>
        <v>0</v>
      </c>
      <c r="IGK5" s="51">
        <f t="shared" si="97"/>
        <v>0</v>
      </c>
      <c r="IGL5" s="51">
        <f t="shared" si="97"/>
        <v>0</v>
      </c>
      <c r="IGM5" s="51">
        <f t="shared" si="97"/>
        <v>0</v>
      </c>
      <c r="IGN5" s="51">
        <f t="shared" si="97"/>
        <v>0</v>
      </c>
      <c r="IGO5" s="51">
        <f t="shared" si="97"/>
        <v>0</v>
      </c>
      <c r="IGP5" s="51">
        <f t="shared" si="97"/>
        <v>0</v>
      </c>
      <c r="IGQ5" s="51">
        <f t="shared" si="97"/>
        <v>0</v>
      </c>
      <c r="IGR5" s="51">
        <f t="shared" si="97"/>
        <v>0</v>
      </c>
      <c r="IGS5" s="51">
        <f t="shared" si="97"/>
        <v>0</v>
      </c>
      <c r="IGT5" s="51">
        <f t="shared" si="97"/>
        <v>0</v>
      </c>
      <c r="IGU5" s="51">
        <f t="shared" si="97"/>
        <v>0</v>
      </c>
      <c r="IGV5" s="51">
        <f t="shared" si="97"/>
        <v>0</v>
      </c>
      <c r="IGW5" s="51">
        <f t="shared" si="97"/>
        <v>0</v>
      </c>
      <c r="IGX5" s="51">
        <f t="shared" si="97"/>
        <v>0</v>
      </c>
      <c r="IGY5" s="51">
        <f t="shared" si="97"/>
        <v>0</v>
      </c>
      <c r="IGZ5" s="51">
        <f t="shared" si="97"/>
        <v>0</v>
      </c>
      <c r="IHA5" s="51">
        <f t="shared" si="97"/>
        <v>0</v>
      </c>
      <c r="IHB5" s="51">
        <f t="shared" si="97"/>
        <v>0</v>
      </c>
      <c r="IHC5" s="51">
        <f t="shared" si="97"/>
        <v>0</v>
      </c>
      <c r="IHD5" s="51">
        <f t="shared" si="97"/>
        <v>0</v>
      </c>
      <c r="IHE5" s="51">
        <f t="shared" si="97"/>
        <v>0</v>
      </c>
      <c r="IHF5" s="51">
        <f t="shared" si="97"/>
        <v>0</v>
      </c>
      <c r="IHG5" s="51">
        <f t="shared" si="97"/>
        <v>0</v>
      </c>
      <c r="IHH5" s="51">
        <f t="shared" si="97"/>
        <v>0</v>
      </c>
      <c r="IHI5" s="51">
        <f t="shared" si="97"/>
        <v>0</v>
      </c>
      <c r="IHJ5" s="51">
        <f t="shared" si="97"/>
        <v>0</v>
      </c>
      <c r="IHK5" s="51">
        <f t="shared" si="97"/>
        <v>0</v>
      </c>
      <c r="IHL5" s="51">
        <f t="shared" si="97"/>
        <v>0</v>
      </c>
      <c r="IHM5" s="51">
        <f t="shared" si="97"/>
        <v>0</v>
      </c>
      <c r="IHN5" s="51">
        <f t="shared" si="97"/>
        <v>0</v>
      </c>
      <c r="IHO5" s="51">
        <f t="shared" si="97"/>
        <v>0</v>
      </c>
      <c r="IHP5" s="51">
        <f t="shared" si="97"/>
        <v>0</v>
      </c>
      <c r="IHQ5" s="51">
        <f t="shared" si="97"/>
        <v>0</v>
      </c>
      <c r="IHR5" s="51">
        <f t="shared" si="97"/>
        <v>0</v>
      </c>
      <c r="IHS5" s="51">
        <f t="shared" si="97"/>
        <v>0</v>
      </c>
      <c r="IHT5" s="51">
        <f t="shared" si="97"/>
        <v>0</v>
      </c>
      <c r="IHU5" s="51">
        <f t="shared" si="97"/>
        <v>0</v>
      </c>
      <c r="IHV5" s="51">
        <f t="shared" si="97"/>
        <v>0</v>
      </c>
      <c r="IHW5" s="51">
        <f t="shared" si="97"/>
        <v>0</v>
      </c>
      <c r="IHX5" s="51">
        <f t="shared" si="97"/>
        <v>0</v>
      </c>
      <c r="IHY5" s="51">
        <f t="shared" si="97"/>
        <v>0</v>
      </c>
      <c r="IHZ5" s="51">
        <f t="shared" si="97"/>
        <v>0</v>
      </c>
      <c r="IIA5" s="51">
        <f t="shared" si="97"/>
        <v>0</v>
      </c>
      <c r="IIB5" s="51">
        <f t="shared" ref="IIB5:IKM5" si="98">IIB6+KPY15</f>
        <v>0</v>
      </c>
      <c r="IIC5" s="51">
        <f t="shared" si="98"/>
        <v>0</v>
      </c>
      <c r="IID5" s="51">
        <f t="shared" si="98"/>
        <v>0</v>
      </c>
      <c r="IIE5" s="51">
        <f t="shared" si="98"/>
        <v>0</v>
      </c>
      <c r="IIF5" s="51">
        <f t="shared" si="98"/>
        <v>0</v>
      </c>
      <c r="IIG5" s="51">
        <f t="shared" si="98"/>
        <v>0</v>
      </c>
      <c r="IIH5" s="51">
        <f t="shared" si="98"/>
        <v>0</v>
      </c>
      <c r="III5" s="51">
        <f t="shared" si="98"/>
        <v>0</v>
      </c>
      <c r="IIJ5" s="51">
        <f t="shared" si="98"/>
        <v>0</v>
      </c>
      <c r="IIK5" s="51">
        <f t="shared" si="98"/>
        <v>0</v>
      </c>
      <c r="IIL5" s="51">
        <f t="shared" si="98"/>
        <v>0</v>
      </c>
      <c r="IIM5" s="51">
        <f t="shared" si="98"/>
        <v>0</v>
      </c>
      <c r="IIN5" s="51">
        <f t="shared" si="98"/>
        <v>0</v>
      </c>
      <c r="IIO5" s="51">
        <f t="shared" si="98"/>
        <v>0</v>
      </c>
      <c r="IIP5" s="51">
        <f t="shared" si="98"/>
        <v>0</v>
      </c>
      <c r="IIQ5" s="51">
        <f t="shared" si="98"/>
        <v>0</v>
      </c>
      <c r="IIR5" s="51">
        <f t="shared" si="98"/>
        <v>0</v>
      </c>
      <c r="IIS5" s="51">
        <f t="shared" si="98"/>
        <v>0</v>
      </c>
      <c r="IIT5" s="51">
        <f t="shared" si="98"/>
        <v>0</v>
      </c>
      <c r="IIU5" s="51">
        <f t="shared" si="98"/>
        <v>0</v>
      </c>
      <c r="IIV5" s="51">
        <f t="shared" si="98"/>
        <v>0</v>
      </c>
      <c r="IIW5" s="51">
        <f t="shared" si="98"/>
        <v>0</v>
      </c>
      <c r="IIX5" s="51">
        <f t="shared" si="98"/>
        <v>0</v>
      </c>
      <c r="IIY5" s="51">
        <f t="shared" si="98"/>
        <v>0</v>
      </c>
      <c r="IIZ5" s="51">
        <f t="shared" si="98"/>
        <v>0</v>
      </c>
      <c r="IJA5" s="51">
        <f t="shared" si="98"/>
        <v>0</v>
      </c>
      <c r="IJB5" s="51">
        <f t="shared" si="98"/>
        <v>0</v>
      </c>
      <c r="IJC5" s="51">
        <f t="shared" si="98"/>
        <v>0</v>
      </c>
      <c r="IJD5" s="51">
        <f t="shared" si="98"/>
        <v>0</v>
      </c>
      <c r="IJE5" s="51">
        <f t="shared" si="98"/>
        <v>0</v>
      </c>
      <c r="IJF5" s="51">
        <f t="shared" si="98"/>
        <v>0</v>
      </c>
      <c r="IJG5" s="51">
        <f t="shared" si="98"/>
        <v>0</v>
      </c>
      <c r="IJH5" s="51">
        <f t="shared" si="98"/>
        <v>0</v>
      </c>
      <c r="IJI5" s="51">
        <f t="shared" si="98"/>
        <v>0</v>
      </c>
      <c r="IJJ5" s="51">
        <f t="shared" si="98"/>
        <v>0</v>
      </c>
      <c r="IJK5" s="51">
        <f t="shared" si="98"/>
        <v>0</v>
      </c>
      <c r="IJL5" s="51">
        <f t="shared" si="98"/>
        <v>0</v>
      </c>
      <c r="IJM5" s="51">
        <f t="shared" si="98"/>
        <v>0</v>
      </c>
      <c r="IJN5" s="51">
        <f t="shared" si="98"/>
        <v>0</v>
      </c>
      <c r="IJO5" s="51">
        <f t="shared" si="98"/>
        <v>0</v>
      </c>
      <c r="IJP5" s="51">
        <f t="shared" si="98"/>
        <v>0</v>
      </c>
      <c r="IJQ5" s="51">
        <f t="shared" si="98"/>
        <v>0</v>
      </c>
      <c r="IJR5" s="51">
        <f t="shared" si="98"/>
        <v>0</v>
      </c>
      <c r="IJS5" s="51">
        <f t="shared" si="98"/>
        <v>0</v>
      </c>
      <c r="IJT5" s="51">
        <f t="shared" si="98"/>
        <v>0</v>
      </c>
      <c r="IJU5" s="51">
        <f t="shared" si="98"/>
        <v>0</v>
      </c>
      <c r="IJV5" s="51">
        <f t="shared" si="98"/>
        <v>0</v>
      </c>
      <c r="IJW5" s="51">
        <f t="shared" si="98"/>
        <v>0</v>
      </c>
      <c r="IJX5" s="51">
        <f t="shared" si="98"/>
        <v>0</v>
      </c>
      <c r="IJY5" s="51">
        <f t="shared" si="98"/>
        <v>0</v>
      </c>
      <c r="IJZ5" s="51">
        <f t="shared" si="98"/>
        <v>0</v>
      </c>
      <c r="IKA5" s="51">
        <f t="shared" si="98"/>
        <v>0</v>
      </c>
      <c r="IKB5" s="51">
        <f t="shared" si="98"/>
        <v>0</v>
      </c>
      <c r="IKC5" s="51">
        <f t="shared" si="98"/>
        <v>0</v>
      </c>
      <c r="IKD5" s="51">
        <f t="shared" si="98"/>
        <v>0</v>
      </c>
      <c r="IKE5" s="51">
        <f t="shared" si="98"/>
        <v>0</v>
      </c>
      <c r="IKF5" s="51">
        <f t="shared" si="98"/>
        <v>0</v>
      </c>
      <c r="IKG5" s="51">
        <f t="shared" si="98"/>
        <v>0</v>
      </c>
      <c r="IKH5" s="51">
        <f t="shared" si="98"/>
        <v>0</v>
      </c>
      <c r="IKI5" s="51">
        <f t="shared" si="98"/>
        <v>0</v>
      </c>
      <c r="IKJ5" s="51">
        <f t="shared" si="98"/>
        <v>0</v>
      </c>
      <c r="IKK5" s="51">
        <f t="shared" si="98"/>
        <v>0</v>
      </c>
      <c r="IKL5" s="51">
        <f t="shared" si="98"/>
        <v>0</v>
      </c>
      <c r="IKM5" s="51">
        <f t="shared" si="98"/>
        <v>0</v>
      </c>
      <c r="IKN5" s="51">
        <f t="shared" ref="IKN5:IMY5" si="99">IKN6+KSK15</f>
        <v>0</v>
      </c>
      <c r="IKO5" s="51">
        <f t="shared" si="99"/>
        <v>0</v>
      </c>
      <c r="IKP5" s="51">
        <f t="shared" si="99"/>
        <v>0</v>
      </c>
      <c r="IKQ5" s="51">
        <f t="shared" si="99"/>
        <v>0</v>
      </c>
      <c r="IKR5" s="51">
        <f t="shared" si="99"/>
        <v>0</v>
      </c>
      <c r="IKS5" s="51">
        <f t="shared" si="99"/>
        <v>0</v>
      </c>
      <c r="IKT5" s="51">
        <f t="shared" si="99"/>
        <v>0</v>
      </c>
      <c r="IKU5" s="51">
        <f t="shared" si="99"/>
        <v>0</v>
      </c>
      <c r="IKV5" s="51">
        <f t="shared" si="99"/>
        <v>0</v>
      </c>
      <c r="IKW5" s="51">
        <f t="shared" si="99"/>
        <v>0</v>
      </c>
      <c r="IKX5" s="51">
        <f t="shared" si="99"/>
        <v>0</v>
      </c>
      <c r="IKY5" s="51">
        <f t="shared" si="99"/>
        <v>0</v>
      </c>
      <c r="IKZ5" s="51">
        <f t="shared" si="99"/>
        <v>0</v>
      </c>
      <c r="ILA5" s="51">
        <f t="shared" si="99"/>
        <v>0</v>
      </c>
      <c r="ILB5" s="51">
        <f t="shared" si="99"/>
        <v>0</v>
      </c>
      <c r="ILC5" s="51">
        <f t="shared" si="99"/>
        <v>0</v>
      </c>
      <c r="ILD5" s="51">
        <f t="shared" si="99"/>
        <v>0</v>
      </c>
      <c r="ILE5" s="51">
        <f t="shared" si="99"/>
        <v>0</v>
      </c>
      <c r="ILF5" s="51">
        <f t="shared" si="99"/>
        <v>0</v>
      </c>
      <c r="ILG5" s="51">
        <f t="shared" si="99"/>
        <v>0</v>
      </c>
      <c r="ILH5" s="51">
        <f t="shared" si="99"/>
        <v>0</v>
      </c>
      <c r="ILI5" s="51">
        <f t="shared" si="99"/>
        <v>0</v>
      </c>
      <c r="ILJ5" s="51">
        <f t="shared" si="99"/>
        <v>0</v>
      </c>
      <c r="ILK5" s="51">
        <f t="shared" si="99"/>
        <v>0</v>
      </c>
      <c r="ILL5" s="51">
        <f t="shared" si="99"/>
        <v>0</v>
      </c>
      <c r="ILM5" s="51">
        <f t="shared" si="99"/>
        <v>0</v>
      </c>
      <c r="ILN5" s="51">
        <f t="shared" si="99"/>
        <v>0</v>
      </c>
      <c r="ILO5" s="51">
        <f t="shared" si="99"/>
        <v>0</v>
      </c>
      <c r="ILP5" s="51">
        <f t="shared" si="99"/>
        <v>0</v>
      </c>
      <c r="ILQ5" s="51">
        <f t="shared" si="99"/>
        <v>0</v>
      </c>
      <c r="ILR5" s="51">
        <f t="shared" si="99"/>
        <v>0</v>
      </c>
      <c r="ILS5" s="51">
        <f t="shared" si="99"/>
        <v>0</v>
      </c>
      <c r="ILT5" s="51">
        <f t="shared" si="99"/>
        <v>0</v>
      </c>
      <c r="ILU5" s="51">
        <f t="shared" si="99"/>
        <v>0</v>
      </c>
      <c r="ILV5" s="51">
        <f t="shared" si="99"/>
        <v>0</v>
      </c>
      <c r="ILW5" s="51">
        <f t="shared" si="99"/>
        <v>0</v>
      </c>
      <c r="ILX5" s="51">
        <f t="shared" si="99"/>
        <v>0</v>
      </c>
      <c r="ILY5" s="51">
        <f t="shared" si="99"/>
        <v>0</v>
      </c>
      <c r="ILZ5" s="51">
        <f t="shared" si="99"/>
        <v>0</v>
      </c>
      <c r="IMA5" s="51">
        <f t="shared" si="99"/>
        <v>0</v>
      </c>
      <c r="IMB5" s="51">
        <f t="shared" si="99"/>
        <v>0</v>
      </c>
      <c r="IMC5" s="51">
        <f t="shared" si="99"/>
        <v>0</v>
      </c>
      <c r="IMD5" s="51">
        <f t="shared" si="99"/>
        <v>0</v>
      </c>
      <c r="IME5" s="51">
        <f t="shared" si="99"/>
        <v>0</v>
      </c>
      <c r="IMF5" s="51">
        <f t="shared" si="99"/>
        <v>0</v>
      </c>
      <c r="IMG5" s="51">
        <f t="shared" si="99"/>
        <v>0</v>
      </c>
      <c r="IMH5" s="51">
        <f t="shared" si="99"/>
        <v>0</v>
      </c>
      <c r="IMI5" s="51">
        <f t="shared" si="99"/>
        <v>0</v>
      </c>
      <c r="IMJ5" s="51">
        <f t="shared" si="99"/>
        <v>0</v>
      </c>
      <c r="IMK5" s="51">
        <f t="shared" si="99"/>
        <v>0</v>
      </c>
      <c r="IML5" s="51">
        <f t="shared" si="99"/>
        <v>0</v>
      </c>
      <c r="IMM5" s="51">
        <f t="shared" si="99"/>
        <v>0</v>
      </c>
      <c r="IMN5" s="51">
        <f t="shared" si="99"/>
        <v>0</v>
      </c>
      <c r="IMO5" s="51">
        <f t="shared" si="99"/>
        <v>0</v>
      </c>
      <c r="IMP5" s="51">
        <f t="shared" si="99"/>
        <v>0</v>
      </c>
      <c r="IMQ5" s="51">
        <f t="shared" si="99"/>
        <v>0</v>
      </c>
      <c r="IMR5" s="51">
        <f t="shared" si="99"/>
        <v>0</v>
      </c>
      <c r="IMS5" s="51">
        <f t="shared" si="99"/>
        <v>0</v>
      </c>
      <c r="IMT5" s="51">
        <f t="shared" si="99"/>
        <v>0</v>
      </c>
      <c r="IMU5" s="51">
        <f t="shared" si="99"/>
        <v>0</v>
      </c>
      <c r="IMV5" s="51">
        <f t="shared" si="99"/>
        <v>0</v>
      </c>
      <c r="IMW5" s="51">
        <f t="shared" si="99"/>
        <v>0</v>
      </c>
      <c r="IMX5" s="51">
        <f t="shared" si="99"/>
        <v>0</v>
      </c>
      <c r="IMY5" s="51">
        <f t="shared" si="99"/>
        <v>0</v>
      </c>
      <c r="IMZ5" s="51">
        <f t="shared" ref="IMZ5:IPK5" si="100">IMZ6+KUW15</f>
        <v>0</v>
      </c>
      <c r="INA5" s="51">
        <f t="shared" si="100"/>
        <v>0</v>
      </c>
      <c r="INB5" s="51">
        <f t="shared" si="100"/>
        <v>0</v>
      </c>
      <c r="INC5" s="51">
        <f t="shared" si="100"/>
        <v>0</v>
      </c>
      <c r="IND5" s="51">
        <f t="shared" si="100"/>
        <v>0</v>
      </c>
      <c r="INE5" s="51">
        <f t="shared" si="100"/>
        <v>0</v>
      </c>
      <c r="INF5" s="51">
        <f t="shared" si="100"/>
        <v>0</v>
      </c>
      <c r="ING5" s="51">
        <f t="shared" si="100"/>
        <v>0</v>
      </c>
      <c r="INH5" s="51">
        <f t="shared" si="100"/>
        <v>0</v>
      </c>
      <c r="INI5" s="51">
        <f t="shared" si="100"/>
        <v>0</v>
      </c>
      <c r="INJ5" s="51">
        <f t="shared" si="100"/>
        <v>0</v>
      </c>
      <c r="INK5" s="51">
        <f t="shared" si="100"/>
        <v>0</v>
      </c>
      <c r="INL5" s="51">
        <f t="shared" si="100"/>
        <v>0</v>
      </c>
      <c r="INM5" s="51">
        <f t="shared" si="100"/>
        <v>0</v>
      </c>
      <c r="INN5" s="51">
        <f t="shared" si="100"/>
        <v>0</v>
      </c>
      <c r="INO5" s="51">
        <f t="shared" si="100"/>
        <v>0</v>
      </c>
      <c r="INP5" s="51">
        <f t="shared" si="100"/>
        <v>0</v>
      </c>
      <c r="INQ5" s="51">
        <f t="shared" si="100"/>
        <v>0</v>
      </c>
      <c r="INR5" s="51">
        <f t="shared" si="100"/>
        <v>0</v>
      </c>
      <c r="INS5" s="51">
        <f t="shared" si="100"/>
        <v>0</v>
      </c>
      <c r="INT5" s="51">
        <f t="shared" si="100"/>
        <v>0</v>
      </c>
      <c r="INU5" s="51">
        <f t="shared" si="100"/>
        <v>0</v>
      </c>
      <c r="INV5" s="51">
        <f t="shared" si="100"/>
        <v>0</v>
      </c>
      <c r="INW5" s="51">
        <f t="shared" si="100"/>
        <v>0</v>
      </c>
      <c r="INX5" s="51">
        <f t="shared" si="100"/>
        <v>0</v>
      </c>
      <c r="INY5" s="51">
        <f t="shared" si="100"/>
        <v>0</v>
      </c>
      <c r="INZ5" s="51">
        <f t="shared" si="100"/>
        <v>0</v>
      </c>
      <c r="IOA5" s="51">
        <f t="shared" si="100"/>
        <v>0</v>
      </c>
      <c r="IOB5" s="51">
        <f t="shared" si="100"/>
        <v>0</v>
      </c>
      <c r="IOC5" s="51">
        <f t="shared" si="100"/>
        <v>0</v>
      </c>
      <c r="IOD5" s="51">
        <f t="shared" si="100"/>
        <v>0</v>
      </c>
      <c r="IOE5" s="51">
        <f t="shared" si="100"/>
        <v>0</v>
      </c>
      <c r="IOF5" s="51">
        <f t="shared" si="100"/>
        <v>0</v>
      </c>
      <c r="IOG5" s="51">
        <f t="shared" si="100"/>
        <v>0</v>
      </c>
      <c r="IOH5" s="51">
        <f t="shared" si="100"/>
        <v>0</v>
      </c>
      <c r="IOI5" s="51">
        <f t="shared" si="100"/>
        <v>0</v>
      </c>
      <c r="IOJ5" s="51">
        <f t="shared" si="100"/>
        <v>0</v>
      </c>
      <c r="IOK5" s="51">
        <f t="shared" si="100"/>
        <v>0</v>
      </c>
      <c r="IOL5" s="51">
        <f t="shared" si="100"/>
        <v>0</v>
      </c>
      <c r="IOM5" s="51">
        <f t="shared" si="100"/>
        <v>0</v>
      </c>
      <c r="ION5" s="51">
        <f t="shared" si="100"/>
        <v>0</v>
      </c>
      <c r="IOO5" s="51">
        <f t="shared" si="100"/>
        <v>0</v>
      </c>
      <c r="IOP5" s="51">
        <f t="shared" si="100"/>
        <v>0</v>
      </c>
      <c r="IOQ5" s="51">
        <f t="shared" si="100"/>
        <v>0</v>
      </c>
      <c r="IOR5" s="51">
        <f t="shared" si="100"/>
        <v>0</v>
      </c>
      <c r="IOS5" s="51">
        <f t="shared" si="100"/>
        <v>0</v>
      </c>
      <c r="IOT5" s="51">
        <f t="shared" si="100"/>
        <v>0</v>
      </c>
      <c r="IOU5" s="51">
        <f t="shared" si="100"/>
        <v>0</v>
      </c>
      <c r="IOV5" s="51">
        <f t="shared" si="100"/>
        <v>0</v>
      </c>
      <c r="IOW5" s="51">
        <f t="shared" si="100"/>
        <v>0</v>
      </c>
      <c r="IOX5" s="51">
        <f t="shared" si="100"/>
        <v>0</v>
      </c>
      <c r="IOY5" s="51">
        <f t="shared" si="100"/>
        <v>0</v>
      </c>
      <c r="IOZ5" s="51">
        <f t="shared" si="100"/>
        <v>0</v>
      </c>
      <c r="IPA5" s="51">
        <f t="shared" si="100"/>
        <v>0</v>
      </c>
      <c r="IPB5" s="51">
        <f t="shared" si="100"/>
        <v>0</v>
      </c>
      <c r="IPC5" s="51">
        <f t="shared" si="100"/>
        <v>0</v>
      </c>
      <c r="IPD5" s="51">
        <f t="shared" si="100"/>
        <v>0</v>
      </c>
      <c r="IPE5" s="51">
        <f t="shared" si="100"/>
        <v>0</v>
      </c>
      <c r="IPF5" s="51">
        <f t="shared" si="100"/>
        <v>0</v>
      </c>
      <c r="IPG5" s="51">
        <f t="shared" si="100"/>
        <v>0</v>
      </c>
      <c r="IPH5" s="51">
        <f t="shared" si="100"/>
        <v>0</v>
      </c>
      <c r="IPI5" s="51">
        <f t="shared" si="100"/>
        <v>0</v>
      </c>
      <c r="IPJ5" s="51">
        <f t="shared" si="100"/>
        <v>0</v>
      </c>
      <c r="IPK5" s="51">
        <f t="shared" si="100"/>
        <v>0</v>
      </c>
      <c r="IPL5" s="51">
        <f t="shared" ref="IPL5:IRW5" si="101">IPL6+KXI15</f>
        <v>0</v>
      </c>
      <c r="IPM5" s="51">
        <f t="shared" si="101"/>
        <v>0</v>
      </c>
      <c r="IPN5" s="51">
        <f t="shared" si="101"/>
        <v>0</v>
      </c>
      <c r="IPO5" s="51">
        <f t="shared" si="101"/>
        <v>0</v>
      </c>
      <c r="IPP5" s="51">
        <f t="shared" si="101"/>
        <v>0</v>
      </c>
      <c r="IPQ5" s="51">
        <f t="shared" si="101"/>
        <v>0</v>
      </c>
      <c r="IPR5" s="51">
        <f t="shared" si="101"/>
        <v>0</v>
      </c>
      <c r="IPS5" s="51">
        <f t="shared" si="101"/>
        <v>0</v>
      </c>
      <c r="IPT5" s="51">
        <f t="shared" si="101"/>
        <v>0</v>
      </c>
      <c r="IPU5" s="51">
        <f t="shared" si="101"/>
        <v>0</v>
      </c>
      <c r="IPV5" s="51">
        <f t="shared" si="101"/>
        <v>0</v>
      </c>
      <c r="IPW5" s="51">
        <f t="shared" si="101"/>
        <v>0</v>
      </c>
      <c r="IPX5" s="51">
        <f t="shared" si="101"/>
        <v>0</v>
      </c>
      <c r="IPY5" s="51">
        <f t="shared" si="101"/>
        <v>0</v>
      </c>
      <c r="IPZ5" s="51">
        <f t="shared" si="101"/>
        <v>0</v>
      </c>
      <c r="IQA5" s="51">
        <f t="shared" si="101"/>
        <v>0</v>
      </c>
      <c r="IQB5" s="51">
        <f t="shared" si="101"/>
        <v>0</v>
      </c>
      <c r="IQC5" s="51">
        <f t="shared" si="101"/>
        <v>0</v>
      </c>
      <c r="IQD5" s="51">
        <f t="shared" si="101"/>
        <v>0</v>
      </c>
      <c r="IQE5" s="51">
        <f t="shared" si="101"/>
        <v>0</v>
      </c>
      <c r="IQF5" s="51">
        <f t="shared" si="101"/>
        <v>0</v>
      </c>
      <c r="IQG5" s="51">
        <f t="shared" si="101"/>
        <v>0</v>
      </c>
      <c r="IQH5" s="51">
        <f t="shared" si="101"/>
        <v>0</v>
      </c>
      <c r="IQI5" s="51">
        <f t="shared" si="101"/>
        <v>0</v>
      </c>
      <c r="IQJ5" s="51">
        <f t="shared" si="101"/>
        <v>0</v>
      </c>
      <c r="IQK5" s="51">
        <f t="shared" si="101"/>
        <v>0</v>
      </c>
      <c r="IQL5" s="51">
        <f t="shared" si="101"/>
        <v>0</v>
      </c>
      <c r="IQM5" s="51">
        <f t="shared" si="101"/>
        <v>0</v>
      </c>
      <c r="IQN5" s="51">
        <f t="shared" si="101"/>
        <v>0</v>
      </c>
      <c r="IQO5" s="51">
        <f t="shared" si="101"/>
        <v>0</v>
      </c>
      <c r="IQP5" s="51">
        <f t="shared" si="101"/>
        <v>0</v>
      </c>
      <c r="IQQ5" s="51">
        <f t="shared" si="101"/>
        <v>0</v>
      </c>
      <c r="IQR5" s="51">
        <f t="shared" si="101"/>
        <v>0</v>
      </c>
      <c r="IQS5" s="51">
        <f t="shared" si="101"/>
        <v>0</v>
      </c>
      <c r="IQT5" s="51">
        <f t="shared" si="101"/>
        <v>0</v>
      </c>
      <c r="IQU5" s="51">
        <f t="shared" si="101"/>
        <v>0</v>
      </c>
      <c r="IQV5" s="51">
        <f t="shared" si="101"/>
        <v>0</v>
      </c>
      <c r="IQW5" s="51">
        <f t="shared" si="101"/>
        <v>0</v>
      </c>
      <c r="IQX5" s="51">
        <f t="shared" si="101"/>
        <v>0</v>
      </c>
      <c r="IQY5" s="51">
        <f t="shared" si="101"/>
        <v>0</v>
      </c>
      <c r="IQZ5" s="51">
        <f t="shared" si="101"/>
        <v>0</v>
      </c>
      <c r="IRA5" s="51">
        <f t="shared" si="101"/>
        <v>0</v>
      </c>
      <c r="IRB5" s="51">
        <f t="shared" si="101"/>
        <v>0</v>
      </c>
      <c r="IRC5" s="51">
        <f t="shared" si="101"/>
        <v>0</v>
      </c>
      <c r="IRD5" s="51">
        <f t="shared" si="101"/>
        <v>0</v>
      </c>
      <c r="IRE5" s="51">
        <f t="shared" si="101"/>
        <v>0</v>
      </c>
      <c r="IRF5" s="51">
        <f t="shared" si="101"/>
        <v>0</v>
      </c>
      <c r="IRG5" s="51">
        <f t="shared" si="101"/>
        <v>0</v>
      </c>
      <c r="IRH5" s="51">
        <f t="shared" si="101"/>
        <v>0</v>
      </c>
      <c r="IRI5" s="51">
        <f t="shared" si="101"/>
        <v>0</v>
      </c>
      <c r="IRJ5" s="51">
        <f t="shared" si="101"/>
        <v>0</v>
      </c>
      <c r="IRK5" s="51">
        <f t="shared" si="101"/>
        <v>0</v>
      </c>
      <c r="IRL5" s="51">
        <f t="shared" si="101"/>
        <v>0</v>
      </c>
      <c r="IRM5" s="51">
        <f t="shared" si="101"/>
        <v>0</v>
      </c>
      <c r="IRN5" s="51">
        <f t="shared" si="101"/>
        <v>0</v>
      </c>
      <c r="IRO5" s="51">
        <f t="shared" si="101"/>
        <v>0</v>
      </c>
      <c r="IRP5" s="51">
        <f t="shared" si="101"/>
        <v>0</v>
      </c>
      <c r="IRQ5" s="51">
        <f t="shared" si="101"/>
        <v>0</v>
      </c>
      <c r="IRR5" s="51">
        <f t="shared" si="101"/>
        <v>0</v>
      </c>
      <c r="IRS5" s="51">
        <f t="shared" si="101"/>
        <v>0</v>
      </c>
      <c r="IRT5" s="51">
        <f t="shared" si="101"/>
        <v>0</v>
      </c>
      <c r="IRU5" s="51">
        <f t="shared" si="101"/>
        <v>0</v>
      </c>
      <c r="IRV5" s="51">
        <f t="shared" si="101"/>
        <v>0</v>
      </c>
      <c r="IRW5" s="51">
        <f t="shared" si="101"/>
        <v>0</v>
      </c>
      <c r="IRX5" s="51">
        <f t="shared" ref="IRX5:IUI5" si="102">IRX6+KZU15</f>
        <v>0</v>
      </c>
      <c r="IRY5" s="51">
        <f t="shared" si="102"/>
        <v>0</v>
      </c>
      <c r="IRZ5" s="51">
        <f t="shared" si="102"/>
        <v>0</v>
      </c>
      <c r="ISA5" s="51">
        <f t="shared" si="102"/>
        <v>0</v>
      </c>
      <c r="ISB5" s="51">
        <f t="shared" si="102"/>
        <v>0</v>
      </c>
      <c r="ISC5" s="51">
        <f t="shared" si="102"/>
        <v>0</v>
      </c>
      <c r="ISD5" s="51">
        <f t="shared" si="102"/>
        <v>0</v>
      </c>
      <c r="ISE5" s="51">
        <f t="shared" si="102"/>
        <v>0</v>
      </c>
      <c r="ISF5" s="51">
        <f t="shared" si="102"/>
        <v>0</v>
      </c>
      <c r="ISG5" s="51">
        <f t="shared" si="102"/>
        <v>0</v>
      </c>
      <c r="ISH5" s="51">
        <f t="shared" si="102"/>
        <v>0</v>
      </c>
      <c r="ISI5" s="51">
        <f t="shared" si="102"/>
        <v>0</v>
      </c>
      <c r="ISJ5" s="51">
        <f t="shared" si="102"/>
        <v>0</v>
      </c>
      <c r="ISK5" s="51">
        <f t="shared" si="102"/>
        <v>0</v>
      </c>
      <c r="ISL5" s="51">
        <f t="shared" si="102"/>
        <v>0</v>
      </c>
      <c r="ISM5" s="51">
        <f t="shared" si="102"/>
        <v>0</v>
      </c>
      <c r="ISN5" s="51">
        <f t="shared" si="102"/>
        <v>0</v>
      </c>
      <c r="ISO5" s="51">
        <f t="shared" si="102"/>
        <v>0</v>
      </c>
      <c r="ISP5" s="51">
        <f t="shared" si="102"/>
        <v>0</v>
      </c>
      <c r="ISQ5" s="51">
        <f t="shared" si="102"/>
        <v>0</v>
      </c>
      <c r="ISR5" s="51">
        <f t="shared" si="102"/>
        <v>0</v>
      </c>
      <c r="ISS5" s="51">
        <f t="shared" si="102"/>
        <v>0</v>
      </c>
      <c r="IST5" s="51">
        <f t="shared" si="102"/>
        <v>0</v>
      </c>
      <c r="ISU5" s="51">
        <f t="shared" si="102"/>
        <v>0</v>
      </c>
      <c r="ISV5" s="51">
        <f t="shared" si="102"/>
        <v>0</v>
      </c>
      <c r="ISW5" s="51">
        <f t="shared" si="102"/>
        <v>0</v>
      </c>
      <c r="ISX5" s="51">
        <f t="shared" si="102"/>
        <v>0</v>
      </c>
      <c r="ISY5" s="51">
        <f t="shared" si="102"/>
        <v>0</v>
      </c>
      <c r="ISZ5" s="51">
        <f t="shared" si="102"/>
        <v>0</v>
      </c>
      <c r="ITA5" s="51">
        <f t="shared" si="102"/>
        <v>0</v>
      </c>
      <c r="ITB5" s="51">
        <f t="shared" si="102"/>
        <v>0</v>
      </c>
      <c r="ITC5" s="51">
        <f t="shared" si="102"/>
        <v>0</v>
      </c>
      <c r="ITD5" s="51">
        <f t="shared" si="102"/>
        <v>0</v>
      </c>
      <c r="ITE5" s="51">
        <f t="shared" si="102"/>
        <v>0</v>
      </c>
      <c r="ITF5" s="51">
        <f t="shared" si="102"/>
        <v>0</v>
      </c>
      <c r="ITG5" s="51">
        <f t="shared" si="102"/>
        <v>0</v>
      </c>
      <c r="ITH5" s="51">
        <f t="shared" si="102"/>
        <v>0</v>
      </c>
      <c r="ITI5" s="51">
        <f t="shared" si="102"/>
        <v>0</v>
      </c>
      <c r="ITJ5" s="51">
        <f t="shared" si="102"/>
        <v>0</v>
      </c>
      <c r="ITK5" s="51">
        <f t="shared" si="102"/>
        <v>0</v>
      </c>
      <c r="ITL5" s="51">
        <f t="shared" si="102"/>
        <v>0</v>
      </c>
      <c r="ITM5" s="51">
        <f t="shared" si="102"/>
        <v>0</v>
      </c>
      <c r="ITN5" s="51">
        <f t="shared" si="102"/>
        <v>0</v>
      </c>
      <c r="ITO5" s="51">
        <f t="shared" si="102"/>
        <v>0</v>
      </c>
      <c r="ITP5" s="51">
        <f t="shared" si="102"/>
        <v>0</v>
      </c>
      <c r="ITQ5" s="51">
        <f t="shared" si="102"/>
        <v>0</v>
      </c>
      <c r="ITR5" s="51">
        <f t="shared" si="102"/>
        <v>0</v>
      </c>
      <c r="ITS5" s="51">
        <f t="shared" si="102"/>
        <v>0</v>
      </c>
      <c r="ITT5" s="51">
        <f t="shared" si="102"/>
        <v>0</v>
      </c>
      <c r="ITU5" s="51">
        <f t="shared" si="102"/>
        <v>0</v>
      </c>
      <c r="ITV5" s="51">
        <f t="shared" si="102"/>
        <v>0</v>
      </c>
      <c r="ITW5" s="51">
        <f t="shared" si="102"/>
        <v>0</v>
      </c>
      <c r="ITX5" s="51">
        <f t="shared" si="102"/>
        <v>0</v>
      </c>
      <c r="ITY5" s="51">
        <f t="shared" si="102"/>
        <v>0</v>
      </c>
      <c r="ITZ5" s="51">
        <f t="shared" si="102"/>
        <v>0</v>
      </c>
      <c r="IUA5" s="51">
        <f t="shared" si="102"/>
        <v>0</v>
      </c>
      <c r="IUB5" s="51">
        <f t="shared" si="102"/>
        <v>0</v>
      </c>
      <c r="IUC5" s="51">
        <f t="shared" si="102"/>
        <v>0</v>
      </c>
      <c r="IUD5" s="51">
        <f t="shared" si="102"/>
        <v>0</v>
      </c>
      <c r="IUE5" s="51">
        <f t="shared" si="102"/>
        <v>0</v>
      </c>
      <c r="IUF5" s="51">
        <f t="shared" si="102"/>
        <v>0</v>
      </c>
      <c r="IUG5" s="51">
        <f t="shared" si="102"/>
        <v>0</v>
      </c>
      <c r="IUH5" s="51">
        <f t="shared" si="102"/>
        <v>0</v>
      </c>
      <c r="IUI5" s="51">
        <f t="shared" si="102"/>
        <v>0</v>
      </c>
      <c r="IUJ5" s="51">
        <f t="shared" ref="IUJ5:IWU5" si="103">IUJ6+LCG15</f>
        <v>0</v>
      </c>
      <c r="IUK5" s="51">
        <f t="shared" si="103"/>
        <v>0</v>
      </c>
      <c r="IUL5" s="51">
        <f t="shared" si="103"/>
        <v>0</v>
      </c>
      <c r="IUM5" s="51">
        <f t="shared" si="103"/>
        <v>0</v>
      </c>
      <c r="IUN5" s="51">
        <f t="shared" si="103"/>
        <v>0</v>
      </c>
      <c r="IUO5" s="51">
        <f t="shared" si="103"/>
        <v>0</v>
      </c>
      <c r="IUP5" s="51">
        <f t="shared" si="103"/>
        <v>0</v>
      </c>
      <c r="IUQ5" s="51">
        <f t="shared" si="103"/>
        <v>0</v>
      </c>
      <c r="IUR5" s="51">
        <f t="shared" si="103"/>
        <v>0</v>
      </c>
      <c r="IUS5" s="51">
        <f t="shared" si="103"/>
        <v>0</v>
      </c>
      <c r="IUT5" s="51">
        <f t="shared" si="103"/>
        <v>0</v>
      </c>
      <c r="IUU5" s="51">
        <f t="shared" si="103"/>
        <v>0</v>
      </c>
      <c r="IUV5" s="51">
        <f t="shared" si="103"/>
        <v>0</v>
      </c>
      <c r="IUW5" s="51">
        <f t="shared" si="103"/>
        <v>0</v>
      </c>
      <c r="IUX5" s="51">
        <f t="shared" si="103"/>
        <v>0</v>
      </c>
      <c r="IUY5" s="51">
        <f t="shared" si="103"/>
        <v>0</v>
      </c>
      <c r="IUZ5" s="51">
        <f t="shared" si="103"/>
        <v>0</v>
      </c>
      <c r="IVA5" s="51">
        <f t="shared" si="103"/>
        <v>0</v>
      </c>
      <c r="IVB5" s="51">
        <f t="shared" si="103"/>
        <v>0</v>
      </c>
      <c r="IVC5" s="51">
        <f t="shared" si="103"/>
        <v>0</v>
      </c>
      <c r="IVD5" s="51">
        <f t="shared" si="103"/>
        <v>0</v>
      </c>
      <c r="IVE5" s="51">
        <f t="shared" si="103"/>
        <v>0</v>
      </c>
      <c r="IVF5" s="51">
        <f t="shared" si="103"/>
        <v>0</v>
      </c>
      <c r="IVG5" s="51">
        <f t="shared" si="103"/>
        <v>0</v>
      </c>
      <c r="IVH5" s="51">
        <f t="shared" si="103"/>
        <v>0</v>
      </c>
      <c r="IVI5" s="51">
        <f t="shared" si="103"/>
        <v>0</v>
      </c>
      <c r="IVJ5" s="51">
        <f t="shared" si="103"/>
        <v>0</v>
      </c>
      <c r="IVK5" s="51">
        <f t="shared" si="103"/>
        <v>0</v>
      </c>
      <c r="IVL5" s="51">
        <f t="shared" si="103"/>
        <v>0</v>
      </c>
      <c r="IVM5" s="51">
        <f t="shared" si="103"/>
        <v>0</v>
      </c>
      <c r="IVN5" s="51">
        <f t="shared" si="103"/>
        <v>0</v>
      </c>
      <c r="IVO5" s="51">
        <f t="shared" si="103"/>
        <v>0</v>
      </c>
      <c r="IVP5" s="51">
        <f t="shared" si="103"/>
        <v>0</v>
      </c>
      <c r="IVQ5" s="51">
        <f t="shared" si="103"/>
        <v>0</v>
      </c>
      <c r="IVR5" s="51">
        <f t="shared" si="103"/>
        <v>0</v>
      </c>
      <c r="IVS5" s="51">
        <f t="shared" si="103"/>
        <v>0</v>
      </c>
      <c r="IVT5" s="51">
        <f t="shared" si="103"/>
        <v>0</v>
      </c>
      <c r="IVU5" s="51">
        <f t="shared" si="103"/>
        <v>0</v>
      </c>
      <c r="IVV5" s="51">
        <f t="shared" si="103"/>
        <v>0</v>
      </c>
      <c r="IVW5" s="51">
        <f t="shared" si="103"/>
        <v>0</v>
      </c>
      <c r="IVX5" s="51">
        <f t="shared" si="103"/>
        <v>0</v>
      </c>
      <c r="IVY5" s="51">
        <f t="shared" si="103"/>
        <v>0</v>
      </c>
      <c r="IVZ5" s="51">
        <f t="shared" si="103"/>
        <v>0</v>
      </c>
      <c r="IWA5" s="51">
        <f t="shared" si="103"/>
        <v>0</v>
      </c>
      <c r="IWB5" s="51">
        <f t="shared" si="103"/>
        <v>0</v>
      </c>
      <c r="IWC5" s="51">
        <f t="shared" si="103"/>
        <v>0</v>
      </c>
      <c r="IWD5" s="51">
        <f t="shared" si="103"/>
        <v>0</v>
      </c>
      <c r="IWE5" s="51">
        <f t="shared" si="103"/>
        <v>0</v>
      </c>
      <c r="IWF5" s="51">
        <f t="shared" si="103"/>
        <v>0</v>
      </c>
      <c r="IWG5" s="51">
        <f t="shared" si="103"/>
        <v>0</v>
      </c>
      <c r="IWH5" s="51">
        <f t="shared" si="103"/>
        <v>0</v>
      </c>
      <c r="IWI5" s="51">
        <f t="shared" si="103"/>
        <v>0</v>
      </c>
      <c r="IWJ5" s="51">
        <f t="shared" si="103"/>
        <v>0</v>
      </c>
      <c r="IWK5" s="51">
        <f t="shared" si="103"/>
        <v>0</v>
      </c>
      <c r="IWL5" s="51">
        <f t="shared" si="103"/>
        <v>0</v>
      </c>
      <c r="IWM5" s="51">
        <f t="shared" si="103"/>
        <v>0</v>
      </c>
      <c r="IWN5" s="51">
        <f t="shared" si="103"/>
        <v>0</v>
      </c>
      <c r="IWO5" s="51">
        <f t="shared" si="103"/>
        <v>0</v>
      </c>
      <c r="IWP5" s="51">
        <f t="shared" si="103"/>
        <v>0</v>
      </c>
      <c r="IWQ5" s="51">
        <f t="shared" si="103"/>
        <v>0</v>
      </c>
      <c r="IWR5" s="51">
        <f t="shared" si="103"/>
        <v>0</v>
      </c>
      <c r="IWS5" s="51">
        <f t="shared" si="103"/>
        <v>0</v>
      </c>
      <c r="IWT5" s="51">
        <f t="shared" si="103"/>
        <v>0</v>
      </c>
      <c r="IWU5" s="51">
        <f t="shared" si="103"/>
        <v>0</v>
      </c>
      <c r="IWV5" s="51">
        <f t="shared" ref="IWV5:IZG5" si="104">IWV6+LES15</f>
        <v>0</v>
      </c>
      <c r="IWW5" s="51">
        <f t="shared" si="104"/>
        <v>0</v>
      </c>
      <c r="IWX5" s="51">
        <f t="shared" si="104"/>
        <v>0</v>
      </c>
      <c r="IWY5" s="51">
        <f t="shared" si="104"/>
        <v>0</v>
      </c>
      <c r="IWZ5" s="51">
        <f t="shared" si="104"/>
        <v>0</v>
      </c>
      <c r="IXA5" s="51">
        <f t="shared" si="104"/>
        <v>0</v>
      </c>
      <c r="IXB5" s="51">
        <f t="shared" si="104"/>
        <v>0</v>
      </c>
      <c r="IXC5" s="51">
        <f t="shared" si="104"/>
        <v>0</v>
      </c>
      <c r="IXD5" s="51">
        <f t="shared" si="104"/>
        <v>0</v>
      </c>
      <c r="IXE5" s="51">
        <f t="shared" si="104"/>
        <v>0</v>
      </c>
      <c r="IXF5" s="51">
        <f t="shared" si="104"/>
        <v>0</v>
      </c>
      <c r="IXG5" s="51">
        <f t="shared" si="104"/>
        <v>0</v>
      </c>
      <c r="IXH5" s="51">
        <f t="shared" si="104"/>
        <v>0</v>
      </c>
      <c r="IXI5" s="51">
        <f t="shared" si="104"/>
        <v>0</v>
      </c>
      <c r="IXJ5" s="51">
        <f t="shared" si="104"/>
        <v>0</v>
      </c>
      <c r="IXK5" s="51">
        <f t="shared" si="104"/>
        <v>0</v>
      </c>
      <c r="IXL5" s="51">
        <f t="shared" si="104"/>
        <v>0</v>
      </c>
      <c r="IXM5" s="51">
        <f t="shared" si="104"/>
        <v>0</v>
      </c>
      <c r="IXN5" s="51">
        <f t="shared" si="104"/>
        <v>0</v>
      </c>
      <c r="IXO5" s="51">
        <f t="shared" si="104"/>
        <v>0</v>
      </c>
      <c r="IXP5" s="51">
        <f t="shared" si="104"/>
        <v>0</v>
      </c>
      <c r="IXQ5" s="51">
        <f t="shared" si="104"/>
        <v>0</v>
      </c>
      <c r="IXR5" s="51">
        <f t="shared" si="104"/>
        <v>0</v>
      </c>
      <c r="IXS5" s="51">
        <f t="shared" si="104"/>
        <v>0</v>
      </c>
      <c r="IXT5" s="51">
        <f t="shared" si="104"/>
        <v>0</v>
      </c>
      <c r="IXU5" s="51">
        <f t="shared" si="104"/>
        <v>0</v>
      </c>
      <c r="IXV5" s="51">
        <f t="shared" si="104"/>
        <v>0</v>
      </c>
      <c r="IXW5" s="51">
        <f t="shared" si="104"/>
        <v>0</v>
      </c>
      <c r="IXX5" s="51">
        <f t="shared" si="104"/>
        <v>0</v>
      </c>
      <c r="IXY5" s="51">
        <f t="shared" si="104"/>
        <v>0</v>
      </c>
      <c r="IXZ5" s="51">
        <f t="shared" si="104"/>
        <v>0</v>
      </c>
      <c r="IYA5" s="51">
        <f t="shared" si="104"/>
        <v>0</v>
      </c>
      <c r="IYB5" s="51">
        <f t="shared" si="104"/>
        <v>0</v>
      </c>
      <c r="IYC5" s="51">
        <f t="shared" si="104"/>
        <v>0</v>
      </c>
      <c r="IYD5" s="51">
        <f t="shared" si="104"/>
        <v>0</v>
      </c>
      <c r="IYE5" s="51">
        <f t="shared" si="104"/>
        <v>0</v>
      </c>
      <c r="IYF5" s="51">
        <f t="shared" si="104"/>
        <v>0</v>
      </c>
      <c r="IYG5" s="51">
        <f t="shared" si="104"/>
        <v>0</v>
      </c>
      <c r="IYH5" s="51">
        <f t="shared" si="104"/>
        <v>0</v>
      </c>
      <c r="IYI5" s="51">
        <f t="shared" si="104"/>
        <v>0</v>
      </c>
      <c r="IYJ5" s="51">
        <f t="shared" si="104"/>
        <v>0</v>
      </c>
      <c r="IYK5" s="51">
        <f t="shared" si="104"/>
        <v>0</v>
      </c>
      <c r="IYL5" s="51">
        <f t="shared" si="104"/>
        <v>0</v>
      </c>
      <c r="IYM5" s="51">
        <f t="shared" si="104"/>
        <v>0</v>
      </c>
      <c r="IYN5" s="51">
        <f t="shared" si="104"/>
        <v>0</v>
      </c>
      <c r="IYO5" s="51">
        <f t="shared" si="104"/>
        <v>0</v>
      </c>
      <c r="IYP5" s="51">
        <f t="shared" si="104"/>
        <v>0</v>
      </c>
      <c r="IYQ5" s="51">
        <f t="shared" si="104"/>
        <v>0</v>
      </c>
      <c r="IYR5" s="51">
        <f t="shared" si="104"/>
        <v>0</v>
      </c>
      <c r="IYS5" s="51">
        <f t="shared" si="104"/>
        <v>0</v>
      </c>
      <c r="IYT5" s="51">
        <f t="shared" si="104"/>
        <v>0</v>
      </c>
      <c r="IYU5" s="51">
        <f t="shared" si="104"/>
        <v>0</v>
      </c>
      <c r="IYV5" s="51">
        <f t="shared" si="104"/>
        <v>0</v>
      </c>
      <c r="IYW5" s="51">
        <f t="shared" si="104"/>
        <v>0</v>
      </c>
      <c r="IYX5" s="51">
        <f t="shared" si="104"/>
        <v>0</v>
      </c>
      <c r="IYY5" s="51">
        <f t="shared" si="104"/>
        <v>0</v>
      </c>
      <c r="IYZ5" s="51">
        <f t="shared" si="104"/>
        <v>0</v>
      </c>
      <c r="IZA5" s="51">
        <f t="shared" si="104"/>
        <v>0</v>
      </c>
      <c r="IZB5" s="51">
        <f t="shared" si="104"/>
        <v>0</v>
      </c>
      <c r="IZC5" s="51">
        <f t="shared" si="104"/>
        <v>0</v>
      </c>
      <c r="IZD5" s="51">
        <f t="shared" si="104"/>
        <v>0</v>
      </c>
      <c r="IZE5" s="51">
        <f t="shared" si="104"/>
        <v>0</v>
      </c>
      <c r="IZF5" s="51">
        <f t="shared" si="104"/>
        <v>0</v>
      </c>
      <c r="IZG5" s="51">
        <f t="shared" si="104"/>
        <v>0</v>
      </c>
      <c r="IZH5" s="51">
        <f t="shared" ref="IZH5:JBS5" si="105">IZH6+LHE15</f>
        <v>0</v>
      </c>
      <c r="IZI5" s="51">
        <f t="shared" si="105"/>
        <v>0</v>
      </c>
      <c r="IZJ5" s="51">
        <f t="shared" si="105"/>
        <v>0</v>
      </c>
      <c r="IZK5" s="51">
        <f t="shared" si="105"/>
        <v>0</v>
      </c>
      <c r="IZL5" s="51">
        <f t="shared" si="105"/>
        <v>0</v>
      </c>
      <c r="IZM5" s="51">
        <f t="shared" si="105"/>
        <v>0</v>
      </c>
      <c r="IZN5" s="51">
        <f t="shared" si="105"/>
        <v>0</v>
      </c>
      <c r="IZO5" s="51">
        <f t="shared" si="105"/>
        <v>0</v>
      </c>
      <c r="IZP5" s="51">
        <f t="shared" si="105"/>
        <v>0</v>
      </c>
      <c r="IZQ5" s="51">
        <f t="shared" si="105"/>
        <v>0</v>
      </c>
      <c r="IZR5" s="51">
        <f t="shared" si="105"/>
        <v>0</v>
      </c>
      <c r="IZS5" s="51">
        <f t="shared" si="105"/>
        <v>0</v>
      </c>
      <c r="IZT5" s="51">
        <f t="shared" si="105"/>
        <v>0</v>
      </c>
      <c r="IZU5" s="51">
        <f t="shared" si="105"/>
        <v>0</v>
      </c>
      <c r="IZV5" s="51">
        <f t="shared" si="105"/>
        <v>0</v>
      </c>
      <c r="IZW5" s="51">
        <f t="shared" si="105"/>
        <v>0</v>
      </c>
      <c r="IZX5" s="51">
        <f t="shared" si="105"/>
        <v>0</v>
      </c>
      <c r="IZY5" s="51">
        <f t="shared" si="105"/>
        <v>0</v>
      </c>
      <c r="IZZ5" s="51">
        <f t="shared" si="105"/>
        <v>0</v>
      </c>
      <c r="JAA5" s="51">
        <f t="shared" si="105"/>
        <v>0</v>
      </c>
      <c r="JAB5" s="51">
        <f t="shared" si="105"/>
        <v>0</v>
      </c>
      <c r="JAC5" s="51">
        <f t="shared" si="105"/>
        <v>0</v>
      </c>
      <c r="JAD5" s="51">
        <f t="shared" si="105"/>
        <v>0</v>
      </c>
      <c r="JAE5" s="51">
        <f t="shared" si="105"/>
        <v>0</v>
      </c>
      <c r="JAF5" s="51">
        <f t="shared" si="105"/>
        <v>0</v>
      </c>
      <c r="JAG5" s="51">
        <f t="shared" si="105"/>
        <v>0</v>
      </c>
      <c r="JAH5" s="51">
        <f t="shared" si="105"/>
        <v>0</v>
      </c>
      <c r="JAI5" s="51">
        <f t="shared" si="105"/>
        <v>0</v>
      </c>
      <c r="JAJ5" s="51">
        <f t="shared" si="105"/>
        <v>0</v>
      </c>
      <c r="JAK5" s="51">
        <f t="shared" si="105"/>
        <v>0</v>
      </c>
      <c r="JAL5" s="51">
        <f t="shared" si="105"/>
        <v>0</v>
      </c>
      <c r="JAM5" s="51">
        <f t="shared" si="105"/>
        <v>0</v>
      </c>
      <c r="JAN5" s="51">
        <f t="shared" si="105"/>
        <v>0</v>
      </c>
      <c r="JAO5" s="51">
        <f t="shared" si="105"/>
        <v>0</v>
      </c>
      <c r="JAP5" s="51">
        <f t="shared" si="105"/>
        <v>0</v>
      </c>
      <c r="JAQ5" s="51">
        <f t="shared" si="105"/>
        <v>0</v>
      </c>
      <c r="JAR5" s="51">
        <f t="shared" si="105"/>
        <v>0</v>
      </c>
      <c r="JAS5" s="51">
        <f t="shared" si="105"/>
        <v>0</v>
      </c>
      <c r="JAT5" s="51">
        <f t="shared" si="105"/>
        <v>0</v>
      </c>
      <c r="JAU5" s="51">
        <f t="shared" si="105"/>
        <v>0</v>
      </c>
      <c r="JAV5" s="51">
        <f t="shared" si="105"/>
        <v>0</v>
      </c>
      <c r="JAW5" s="51">
        <f t="shared" si="105"/>
        <v>0</v>
      </c>
      <c r="JAX5" s="51">
        <f t="shared" si="105"/>
        <v>0</v>
      </c>
      <c r="JAY5" s="51">
        <f t="shared" si="105"/>
        <v>0</v>
      </c>
      <c r="JAZ5" s="51">
        <f t="shared" si="105"/>
        <v>0</v>
      </c>
      <c r="JBA5" s="51">
        <f t="shared" si="105"/>
        <v>0</v>
      </c>
      <c r="JBB5" s="51">
        <f t="shared" si="105"/>
        <v>0</v>
      </c>
      <c r="JBC5" s="51">
        <f t="shared" si="105"/>
        <v>0</v>
      </c>
      <c r="JBD5" s="51">
        <f t="shared" si="105"/>
        <v>0</v>
      </c>
      <c r="JBE5" s="51">
        <f t="shared" si="105"/>
        <v>0</v>
      </c>
      <c r="JBF5" s="51">
        <f t="shared" si="105"/>
        <v>0</v>
      </c>
      <c r="JBG5" s="51">
        <f t="shared" si="105"/>
        <v>0</v>
      </c>
      <c r="JBH5" s="51">
        <f t="shared" si="105"/>
        <v>0</v>
      </c>
      <c r="JBI5" s="51">
        <f t="shared" si="105"/>
        <v>0</v>
      </c>
      <c r="JBJ5" s="51">
        <f t="shared" si="105"/>
        <v>0</v>
      </c>
      <c r="JBK5" s="51">
        <f t="shared" si="105"/>
        <v>0</v>
      </c>
      <c r="JBL5" s="51">
        <f t="shared" si="105"/>
        <v>0</v>
      </c>
      <c r="JBM5" s="51">
        <f t="shared" si="105"/>
        <v>0</v>
      </c>
      <c r="JBN5" s="51">
        <f t="shared" si="105"/>
        <v>0</v>
      </c>
      <c r="JBO5" s="51">
        <f t="shared" si="105"/>
        <v>0</v>
      </c>
      <c r="JBP5" s="51">
        <f t="shared" si="105"/>
        <v>0</v>
      </c>
      <c r="JBQ5" s="51">
        <f t="shared" si="105"/>
        <v>0</v>
      </c>
      <c r="JBR5" s="51">
        <f t="shared" si="105"/>
        <v>0</v>
      </c>
      <c r="JBS5" s="51">
        <f t="shared" si="105"/>
        <v>0</v>
      </c>
      <c r="JBT5" s="51">
        <f t="shared" ref="JBT5:JEE5" si="106">JBT6+LJQ15</f>
        <v>0</v>
      </c>
      <c r="JBU5" s="51">
        <f t="shared" si="106"/>
        <v>0</v>
      </c>
      <c r="JBV5" s="51">
        <f t="shared" si="106"/>
        <v>0</v>
      </c>
      <c r="JBW5" s="51">
        <f t="shared" si="106"/>
        <v>0</v>
      </c>
      <c r="JBX5" s="51">
        <f t="shared" si="106"/>
        <v>0</v>
      </c>
      <c r="JBY5" s="51">
        <f t="shared" si="106"/>
        <v>0</v>
      </c>
      <c r="JBZ5" s="51">
        <f t="shared" si="106"/>
        <v>0</v>
      </c>
      <c r="JCA5" s="51">
        <f t="shared" si="106"/>
        <v>0</v>
      </c>
      <c r="JCB5" s="51">
        <f t="shared" si="106"/>
        <v>0</v>
      </c>
      <c r="JCC5" s="51">
        <f t="shared" si="106"/>
        <v>0</v>
      </c>
      <c r="JCD5" s="51">
        <f t="shared" si="106"/>
        <v>0</v>
      </c>
      <c r="JCE5" s="51">
        <f t="shared" si="106"/>
        <v>0</v>
      </c>
      <c r="JCF5" s="51">
        <f t="shared" si="106"/>
        <v>0</v>
      </c>
      <c r="JCG5" s="51">
        <f t="shared" si="106"/>
        <v>0</v>
      </c>
      <c r="JCH5" s="51">
        <f t="shared" si="106"/>
        <v>0</v>
      </c>
      <c r="JCI5" s="51">
        <f t="shared" si="106"/>
        <v>0</v>
      </c>
      <c r="JCJ5" s="51">
        <f t="shared" si="106"/>
        <v>0</v>
      </c>
      <c r="JCK5" s="51">
        <f t="shared" si="106"/>
        <v>0</v>
      </c>
      <c r="JCL5" s="51">
        <f t="shared" si="106"/>
        <v>0</v>
      </c>
      <c r="JCM5" s="51">
        <f t="shared" si="106"/>
        <v>0</v>
      </c>
      <c r="JCN5" s="51">
        <f t="shared" si="106"/>
        <v>0</v>
      </c>
      <c r="JCO5" s="51">
        <f t="shared" si="106"/>
        <v>0</v>
      </c>
      <c r="JCP5" s="51">
        <f t="shared" si="106"/>
        <v>0</v>
      </c>
      <c r="JCQ5" s="51">
        <f t="shared" si="106"/>
        <v>0</v>
      </c>
      <c r="JCR5" s="51">
        <f t="shared" si="106"/>
        <v>0</v>
      </c>
      <c r="JCS5" s="51">
        <f t="shared" si="106"/>
        <v>0</v>
      </c>
      <c r="JCT5" s="51">
        <f t="shared" si="106"/>
        <v>0</v>
      </c>
      <c r="JCU5" s="51">
        <f t="shared" si="106"/>
        <v>0</v>
      </c>
      <c r="JCV5" s="51">
        <f t="shared" si="106"/>
        <v>0</v>
      </c>
      <c r="JCW5" s="51">
        <f t="shared" si="106"/>
        <v>0</v>
      </c>
      <c r="JCX5" s="51">
        <f t="shared" si="106"/>
        <v>0</v>
      </c>
      <c r="JCY5" s="51">
        <f t="shared" si="106"/>
        <v>0</v>
      </c>
      <c r="JCZ5" s="51">
        <f t="shared" si="106"/>
        <v>0</v>
      </c>
      <c r="JDA5" s="51">
        <f t="shared" si="106"/>
        <v>0</v>
      </c>
      <c r="JDB5" s="51">
        <f t="shared" si="106"/>
        <v>0</v>
      </c>
      <c r="JDC5" s="51">
        <f t="shared" si="106"/>
        <v>0</v>
      </c>
      <c r="JDD5" s="51">
        <f t="shared" si="106"/>
        <v>0</v>
      </c>
      <c r="JDE5" s="51">
        <f t="shared" si="106"/>
        <v>0</v>
      </c>
      <c r="JDF5" s="51">
        <f t="shared" si="106"/>
        <v>0</v>
      </c>
      <c r="JDG5" s="51">
        <f t="shared" si="106"/>
        <v>0</v>
      </c>
      <c r="JDH5" s="51">
        <f t="shared" si="106"/>
        <v>0</v>
      </c>
      <c r="JDI5" s="51">
        <f t="shared" si="106"/>
        <v>0</v>
      </c>
      <c r="JDJ5" s="51">
        <f t="shared" si="106"/>
        <v>0</v>
      </c>
      <c r="JDK5" s="51">
        <f t="shared" si="106"/>
        <v>0</v>
      </c>
      <c r="JDL5" s="51">
        <f t="shared" si="106"/>
        <v>0</v>
      </c>
      <c r="JDM5" s="51">
        <f t="shared" si="106"/>
        <v>0</v>
      </c>
      <c r="JDN5" s="51">
        <f t="shared" si="106"/>
        <v>0</v>
      </c>
      <c r="JDO5" s="51">
        <f t="shared" si="106"/>
        <v>0</v>
      </c>
      <c r="JDP5" s="51">
        <f t="shared" si="106"/>
        <v>0</v>
      </c>
      <c r="JDQ5" s="51">
        <f t="shared" si="106"/>
        <v>0</v>
      </c>
      <c r="JDR5" s="51">
        <f t="shared" si="106"/>
        <v>0</v>
      </c>
      <c r="JDS5" s="51">
        <f t="shared" si="106"/>
        <v>0</v>
      </c>
      <c r="JDT5" s="51">
        <f t="shared" si="106"/>
        <v>0</v>
      </c>
      <c r="JDU5" s="51">
        <f t="shared" si="106"/>
        <v>0</v>
      </c>
      <c r="JDV5" s="51">
        <f t="shared" si="106"/>
        <v>0</v>
      </c>
      <c r="JDW5" s="51">
        <f t="shared" si="106"/>
        <v>0</v>
      </c>
      <c r="JDX5" s="51">
        <f t="shared" si="106"/>
        <v>0</v>
      </c>
      <c r="JDY5" s="51">
        <f t="shared" si="106"/>
        <v>0</v>
      </c>
      <c r="JDZ5" s="51">
        <f t="shared" si="106"/>
        <v>0</v>
      </c>
      <c r="JEA5" s="51">
        <f t="shared" si="106"/>
        <v>0</v>
      </c>
      <c r="JEB5" s="51">
        <f t="shared" si="106"/>
        <v>0</v>
      </c>
      <c r="JEC5" s="51">
        <f t="shared" si="106"/>
        <v>0</v>
      </c>
      <c r="JED5" s="51">
        <f t="shared" si="106"/>
        <v>0</v>
      </c>
      <c r="JEE5" s="51">
        <f t="shared" si="106"/>
        <v>0</v>
      </c>
      <c r="JEF5" s="51">
        <f t="shared" ref="JEF5:JGQ5" si="107">JEF6+LMC15</f>
        <v>0</v>
      </c>
      <c r="JEG5" s="51">
        <f t="shared" si="107"/>
        <v>0</v>
      </c>
      <c r="JEH5" s="51">
        <f t="shared" si="107"/>
        <v>0</v>
      </c>
      <c r="JEI5" s="51">
        <f t="shared" si="107"/>
        <v>0</v>
      </c>
      <c r="JEJ5" s="51">
        <f t="shared" si="107"/>
        <v>0</v>
      </c>
      <c r="JEK5" s="51">
        <f t="shared" si="107"/>
        <v>0</v>
      </c>
      <c r="JEL5" s="51">
        <f t="shared" si="107"/>
        <v>0</v>
      </c>
      <c r="JEM5" s="51">
        <f t="shared" si="107"/>
        <v>0</v>
      </c>
      <c r="JEN5" s="51">
        <f t="shared" si="107"/>
        <v>0</v>
      </c>
      <c r="JEO5" s="51">
        <f t="shared" si="107"/>
        <v>0</v>
      </c>
      <c r="JEP5" s="51">
        <f t="shared" si="107"/>
        <v>0</v>
      </c>
      <c r="JEQ5" s="51">
        <f t="shared" si="107"/>
        <v>0</v>
      </c>
      <c r="JER5" s="51">
        <f t="shared" si="107"/>
        <v>0</v>
      </c>
      <c r="JES5" s="51">
        <f t="shared" si="107"/>
        <v>0</v>
      </c>
      <c r="JET5" s="51">
        <f t="shared" si="107"/>
        <v>0</v>
      </c>
      <c r="JEU5" s="51">
        <f t="shared" si="107"/>
        <v>0</v>
      </c>
      <c r="JEV5" s="51">
        <f t="shared" si="107"/>
        <v>0</v>
      </c>
      <c r="JEW5" s="51">
        <f t="shared" si="107"/>
        <v>0</v>
      </c>
      <c r="JEX5" s="51">
        <f t="shared" si="107"/>
        <v>0</v>
      </c>
      <c r="JEY5" s="51">
        <f t="shared" si="107"/>
        <v>0</v>
      </c>
      <c r="JEZ5" s="51">
        <f t="shared" si="107"/>
        <v>0</v>
      </c>
      <c r="JFA5" s="51">
        <f t="shared" si="107"/>
        <v>0</v>
      </c>
      <c r="JFB5" s="51">
        <f t="shared" si="107"/>
        <v>0</v>
      </c>
      <c r="JFC5" s="51">
        <f t="shared" si="107"/>
        <v>0</v>
      </c>
      <c r="JFD5" s="51">
        <f t="shared" si="107"/>
        <v>0</v>
      </c>
      <c r="JFE5" s="51">
        <f t="shared" si="107"/>
        <v>0</v>
      </c>
      <c r="JFF5" s="51">
        <f t="shared" si="107"/>
        <v>0</v>
      </c>
      <c r="JFG5" s="51">
        <f t="shared" si="107"/>
        <v>0</v>
      </c>
      <c r="JFH5" s="51">
        <f t="shared" si="107"/>
        <v>0</v>
      </c>
      <c r="JFI5" s="51">
        <f t="shared" si="107"/>
        <v>0</v>
      </c>
      <c r="JFJ5" s="51">
        <f t="shared" si="107"/>
        <v>0</v>
      </c>
      <c r="JFK5" s="51">
        <f t="shared" si="107"/>
        <v>0</v>
      </c>
      <c r="JFL5" s="51">
        <f t="shared" si="107"/>
        <v>0</v>
      </c>
      <c r="JFM5" s="51">
        <f t="shared" si="107"/>
        <v>0</v>
      </c>
      <c r="JFN5" s="51">
        <f t="shared" si="107"/>
        <v>0</v>
      </c>
      <c r="JFO5" s="51">
        <f t="shared" si="107"/>
        <v>0</v>
      </c>
      <c r="JFP5" s="51">
        <f t="shared" si="107"/>
        <v>0</v>
      </c>
      <c r="JFQ5" s="51">
        <f t="shared" si="107"/>
        <v>0</v>
      </c>
      <c r="JFR5" s="51">
        <f t="shared" si="107"/>
        <v>0</v>
      </c>
      <c r="JFS5" s="51">
        <f t="shared" si="107"/>
        <v>0</v>
      </c>
      <c r="JFT5" s="51">
        <f t="shared" si="107"/>
        <v>0</v>
      </c>
      <c r="JFU5" s="51">
        <f t="shared" si="107"/>
        <v>0</v>
      </c>
      <c r="JFV5" s="51">
        <f t="shared" si="107"/>
        <v>0</v>
      </c>
      <c r="JFW5" s="51">
        <f t="shared" si="107"/>
        <v>0</v>
      </c>
      <c r="JFX5" s="51">
        <f t="shared" si="107"/>
        <v>0</v>
      </c>
      <c r="JFY5" s="51">
        <f t="shared" si="107"/>
        <v>0</v>
      </c>
      <c r="JFZ5" s="51">
        <f t="shared" si="107"/>
        <v>0</v>
      </c>
      <c r="JGA5" s="51">
        <f t="shared" si="107"/>
        <v>0</v>
      </c>
      <c r="JGB5" s="51">
        <f t="shared" si="107"/>
        <v>0</v>
      </c>
      <c r="JGC5" s="51">
        <f t="shared" si="107"/>
        <v>0</v>
      </c>
      <c r="JGD5" s="51">
        <f t="shared" si="107"/>
        <v>0</v>
      </c>
      <c r="JGE5" s="51">
        <f t="shared" si="107"/>
        <v>0</v>
      </c>
      <c r="JGF5" s="51">
        <f t="shared" si="107"/>
        <v>0</v>
      </c>
      <c r="JGG5" s="51">
        <f t="shared" si="107"/>
        <v>0</v>
      </c>
      <c r="JGH5" s="51">
        <f t="shared" si="107"/>
        <v>0</v>
      </c>
      <c r="JGI5" s="51">
        <f t="shared" si="107"/>
        <v>0</v>
      </c>
      <c r="JGJ5" s="51">
        <f t="shared" si="107"/>
        <v>0</v>
      </c>
      <c r="JGK5" s="51">
        <f t="shared" si="107"/>
        <v>0</v>
      </c>
      <c r="JGL5" s="51">
        <f t="shared" si="107"/>
        <v>0</v>
      </c>
      <c r="JGM5" s="51">
        <f t="shared" si="107"/>
        <v>0</v>
      </c>
      <c r="JGN5" s="51">
        <f t="shared" si="107"/>
        <v>0</v>
      </c>
      <c r="JGO5" s="51">
        <f t="shared" si="107"/>
        <v>0</v>
      </c>
      <c r="JGP5" s="51">
        <f t="shared" si="107"/>
        <v>0</v>
      </c>
      <c r="JGQ5" s="51">
        <f t="shared" si="107"/>
        <v>0</v>
      </c>
      <c r="JGR5" s="51">
        <f t="shared" ref="JGR5:JJC5" si="108">JGR6+LOO15</f>
        <v>0</v>
      </c>
      <c r="JGS5" s="51">
        <f t="shared" si="108"/>
        <v>0</v>
      </c>
      <c r="JGT5" s="51">
        <f t="shared" si="108"/>
        <v>0</v>
      </c>
      <c r="JGU5" s="51">
        <f t="shared" si="108"/>
        <v>0</v>
      </c>
      <c r="JGV5" s="51">
        <f t="shared" si="108"/>
        <v>0</v>
      </c>
      <c r="JGW5" s="51">
        <f t="shared" si="108"/>
        <v>0</v>
      </c>
      <c r="JGX5" s="51">
        <f t="shared" si="108"/>
        <v>0</v>
      </c>
      <c r="JGY5" s="51">
        <f t="shared" si="108"/>
        <v>0</v>
      </c>
      <c r="JGZ5" s="51">
        <f t="shared" si="108"/>
        <v>0</v>
      </c>
      <c r="JHA5" s="51">
        <f t="shared" si="108"/>
        <v>0</v>
      </c>
      <c r="JHB5" s="51">
        <f t="shared" si="108"/>
        <v>0</v>
      </c>
      <c r="JHC5" s="51">
        <f t="shared" si="108"/>
        <v>0</v>
      </c>
      <c r="JHD5" s="51">
        <f t="shared" si="108"/>
        <v>0</v>
      </c>
      <c r="JHE5" s="51">
        <f t="shared" si="108"/>
        <v>0</v>
      </c>
      <c r="JHF5" s="51">
        <f t="shared" si="108"/>
        <v>0</v>
      </c>
      <c r="JHG5" s="51">
        <f t="shared" si="108"/>
        <v>0</v>
      </c>
      <c r="JHH5" s="51">
        <f t="shared" si="108"/>
        <v>0</v>
      </c>
      <c r="JHI5" s="51">
        <f t="shared" si="108"/>
        <v>0</v>
      </c>
      <c r="JHJ5" s="51">
        <f t="shared" si="108"/>
        <v>0</v>
      </c>
      <c r="JHK5" s="51">
        <f t="shared" si="108"/>
        <v>0</v>
      </c>
      <c r="JHL5" s="51">
        <f t="shared" si="108"/>
        <v>0</v>
      </c>
      <c r="JHM5" s="51">
        <f t="shared" si="108"/>
        <v>0</v>
      </c>
      <c r="JHN5" s="51">
        <f t="shared" si="108"/>
        <v>0</v>
      </c>
      <c r="JHO5" s="51">
        <f t="shared" si="108"/>
        <v>0</v>
      </c>
      <c r="JHP5" s="51">
        <f t="shared" si="108"/>
        <v>0</v>
      </c>
      <c r="JHQ5" s="51">
        <f t="shared" si="108"/>
        <v>0</v>
      </c>
      <c r="JHR5" s="51">
        <f t="shared" si="108"/>
        <v>0</v>
      </c>
      <c r="JHS5" s="51">
        <f t="shared" si="108"/>
        <v>0</v>
      </c>
      <c r="JHT5" s="51">
        <f t="shared" si="108"/>
        <v>0</v>
      </c>
      <c r="JHU5" s="51">
        <f t="shared" si="108"/>
        <v>0</v>
      </c>
      <c r="JHV5" s="51">
        <f t="shared" si="108"/>
        <v>0</v>
      </c>
      <c r="JHW5" s="51">
        <f t="shared" si="108"/>
        <v>0</v>
      </c>
      <c r="JHX5" s="51">
        <f t="shared" si="108"/>
        <v>0</v>
      </c>
      <c r="JHY5" s="51">
        <f t="shared" si="108"/>
        <v>0</v>
      </c>
      <c r="JHZ5" s="51">
        <f t="shared" si="108"/>
        <v>0</v>
      </c>
      <c r="JIA5" s="51">
        <f t="shared" si="108"/>
        <v>0</v>
      </c>
      <c r="JIB5" s="51">
        <f t="shared" si="108"/>
        <v>0</v>
      </c>
      <c r="JIC5" s="51">
        <f t="shared" si="108"/>
        <v>0</v>
      </c>
      <c r="JID5" s="51">
        <f t="shared" si="108"/>
        <v>0</v>
      </c>
      <c r="JIE5" s="51">
        <f t="shared" si="108"/>
        <v>0</v>
      </c>
      <c r="JIF5" s="51">
        <f t="shared" si="108"/>
        <v>0</v>
      </c>
      <c r="JIG5" s="51">
        <f t="shared" si="108"/>
        <v>0</v>
      </c>
      <c r="JIH5" s="51">
        <f t="shared" si="108"/>
        <v>0</v>
      </c>
      <c r="JII5" s="51">
        <f t="shared" si="108"/>
        <v>0</v>
      </c>
      <c r="JIJ5" s="51">
        <f t="shared" si="108"/>
        <v>0</v>
      </c>
      <c r="JIK5" s="51">
        <f t="shared" si="108"/>
        <v>0</v>
      </c>
      <c r="JIL5" s="51">
        <f t="shared" si="108"/>
        <v>0</v>
      </c>
      <c r="JIM5" s="51">
        <f t="shared" si="108"/>
        <v>0</v>
      </c>
      <c r="JIN5" s="51">
        <f t="shared" si="108"/>
        <v>0</v>
      </c>
      <c r="JIO5" s="51">
        <f t="shared" si="108"/>
        <v>0</v>
      </c>
      <c r="JIP5" s="51">
        <f t="shared" si="108"/>
        <v>0</v>
      </c>
      <c r="JIQ5" s="51">
        <f t="shared" si="108"/>
        <v>0</v>
      </c>
      <c r="JIR5" s="51">
        <f t="shared" si="108"/>
        <v>0</v>
      </c>
      <c r="JIS5" s="51">
        <f t="shared" si="108"/>
        <v>0</v>
      </c>
      <c r="JIT5" s="51">
        <f t="shared" si="108"/>
        <v>0</v>
      </c>
      <c r="JIU5" s="51">
        <f t="shared" si="108"/>
        <v>0</v>
      </c>
      <c r="JIV5" s="51">
        <f t="shared" si="108"/>
        <v>0</v>
      </c>
      <c r="JIW5" s="51">
        <f t="shared" si="108"/>
        <v>0</v>
      </c>
      <c r="JIX5" s="51">
        <f t="shared" si="108"/>
        <v>0</v>
      </c>
      <c r="JIY5" s="51">
        <f t="shared" si="108"/>
        <v>0</v>
      </c>
      <c r="JIZ5" s="51">
        <f t="shared" si="108"/>
        <v>0</v>
      </c>
      <c r="JJA5" s="51">
        <f t="shared" si="108"/>
        <v>0</v>
      </c>
      <c r="JJB5" s="51">
        <f t="shared" si="108"/>
        <v>0</v>
      </c>
      <c r="JJC5" s="51">
        <f t="shared" si="108"/>
        <v>0</v>
      </c>
      <c r="JJD5" s="51">
        <f t="shared" ref="JJD5:JLO5" si="109">JJD6+LRA15</f>
        <v>0</v>
      </c>
      <c r="JJE5" s="51">
        <f t="shared" si="109"/>
        <v>0</v>
      </c>
      <c r="JJF5" s="51">
        <f t="shared" si="109"/>
        <v>0</v>
      </c>
      <c r="JJG5" s="51">
        <f t="shared" si="109"/>
        <v>0</v>
      </c>
      <c r="JJH5" s="51">
        <f t="shared" si="109"/>
        <v>0</v>
      </c>
      <c r="JJI5" s="51">
        <f t="shared" si="109"/>
        <v>0</v>
      </c>
      <c r="JJJ5" s="51">
        <f t="shared" si="109"/>
        <v>0</v>
      </c>
      <c r="JJK5" s="51">
        <f t="shared" si="109"/>
        <v>0</v>
      </c>
      <c r="JJL5" s="51">
        <f t="shared" si="109"/>
        <v>0</v>
      </c>
      <c r="JJM5" s="51">
        <f t="shared" si="109"/>
        <v>0</v>
      </c>
      <c r="JJN5" s="51">
        <f t="shared" si="109"/>
        <v>0</v>
      </c>
      <c r="JJO5" s="51">
        <f t="shared" si="109"/>
        <v>0</v>
      </c>
      <c r="JJP5" s="51">
        <f t="shared" si="109"/>
        <v>0</v>
      </c>
      <c r="JJQ5" s="51">
        <f t="shared" si="109"/>
        <v>0</v>
      </c>
      <c r="JJR5" s="51">
        <f t="shared" si="109"/>
        <v>0</v>
      </c>
      <c r="JJS5" s="51">
        <f t="shared" si="109"/>
        <v>0</v>
      </c>
      <c r="JJT5" s="51">
        <f t="shared" si="109"/>
        <v>0</v>
      </c>
      <c r="JJU5" s="51">
        <f t="shared" si="109"/>
        <v>0</v>
      </c>
      <c r="JJV5" s="51">
        <f t="shared" si="109"/>
        <v>0</v>
      </c>
      <c r="JJW5" s="51">
        <f t="shared" si="109"/>
        <v>0</v>
      </c>
      <c r="JJX5" s="51">
        <f t="shared" si="109"/>
        <v>0</v>
      </c>
      <c r="JJY5" s="51">
        <f t="shared" si="109"/>
        <v>0</v>
      </c>
      <c r="JJZ5" s="51">
        <f t="shared" si="109"/>
        <v>0</v>
      </c>
      <c r="JKA5" s="51">
        <f t="shared" si="109"/>
        <v>0</v>
      </c>
      <c r="JKB5" s="51">
        <f t="shared" si="109"/>
        <v>0</v>
      </c>
      <c r="JKC5" s="51">
        <f t="shared" si="109"/>
        <v>0</v>
      </c>
      <c r="JKD5" s="51">
        <f t="shared" si="109"/>
        <v>0</v>
      </c>
      <c r="JKE5" s="51">
        <f t="shared" si="109"/>
        <v>0</v>
      </c>
      <c r="JKF5" s="51">
        <f t="shared" si="109"/>
        <v>0</v>
      </c>
      <c r="JKG5" s="51">
        <f t="shared" si="109"/>
        <v>0</v>
      </c>
      <c r="JKH5" s="51">
        <f t="shared" si="109"/>
        <v>0</v>
      </c>
      <c r="JKI5" s="51">
        <f t="shared" si="109"/>
        <v>0</v>
      </c>
      <c r="JKJ5" s="51">
        <f t="shared" si="109"/>
        <v>0</v>
      </c>
      <c r="JKK5" s="51">
        <f t="shared" si="109"/>
        <v>0</v>
      </c>
      <c r="JKL5" s="51">
        <f t="shared" si="109"/>
        <v>0</v>
      </c>
      <c r="JKM5" s="51">
        <f t="shared" si="109"/>
        <v>0</v>
      </c>
      <c r="JKN5" s="51">
        <f t="shared" si="109"/>
        <v>0</v>
      </c>
      <c r="JKO5" s="51">
        <f t="shared" si="109"/>
        <v>0</v>
      </c>
      <c r="JKP5" s="51">
        <f t="shared" si="109"/>
        <v>0</v>
      </c>
      <c r="JKQ5" s="51">
        <f t="shared" si="109"/>
        <v>0</v>
      </c>
      <c r="JKR5" s="51">
        <f t="shared" si="109"/>
        <v>0</v>
      </c>
      <c r="JKS5" s="51">
        <f t="shared" si="109"/>
        <v>0</v>
      </c>
      <c r="JKT5" s="51">
        <f t="shared" si="109"/>
        <v>0</v>
      </c>
      <c r="JKU5" s="51">
        <f t="shared" si="109"/>
        <v>0</v>
      </c>
      <c r="JKV5" s="51">
        <f t="shared" si="109"/>
        <v>0</v>
      </c>
      <c r="JKW5" s="51">
        <f t="shared" si="109"/>
        <v>0</v>
      </c>
      <c r="JKX5" s="51">
        <f t="shared" si="109"/>
        <v>0</v>
      </c>
      <c r="JKY5" s="51">
        <f t="shared" si="109"/>
        <v>0</v>
      </c>
      <c r="JKZ5" s="51">
        <f t="shared" si="109"/>
        <v>0</v>
      </c>
      <c r="JLA5" s="51">
        <f t="shared" si="109"/>
        <v>0</v>
      </c>
      <c r="JLB5" s="51">
        <f t="shared" si="109"/>
        <v>0</v>
      </c>
      <c r="JLC5" s="51">
        <f t="shared" si="109"/>
        <v>0</v>
      </c>
      <c r="JLD5" s="51">
        <f t="shared" si="109"/>
        <v>0</v>
      </c>
      <c r="JLE5" s="51">
        <f t="shared" si="109"/>
        <v>0</v>
      </c>
      <c r="JLF5" s="51">
        <f t="shared" si="109"/>
        <v>0</v>
      </c>
      <c r="JLG5" s="51">
        <f t="shared" si="109"/>
        <v>0</v>
      </c>
      <c r="JLH5" s="51">
        <f t="shared" si="109"/>
        <v>0</v>
      </c>
      <c r="JLI5" s="51">
        <f t="shared" si="109"/>
        <v>0</v>
      </c>
      <c r="JLJ5" s="51">
        <f t="shared" si="109"/>
        <v>0</v>
      </c>
      <c r="JLK5" s="51">
        <f t="shared" si="109"/>
        <v>0</v>
      </c>
      <c r="JLL5" s="51">
        <f t="shared" si="109"/>
        <v>0</v>
      </c>
      <c r="JLM5" s="51">
        <f t="shared" si="109"/>
        <v>0</v>
      </c>
      <c r="JLN5" s="51">
        <f t="shared" si="109"/>
        <v>0</v>
      </c>
      <c r="JLO5" s="51">
        <f t="shared" si="109"/>
        <v>0</v>
      </c>
      <c r="JLP5" s="51">
        <f t="shared" ref="JLP5:JOA5" si="110">JLP6+LTM15</f>
        <v>0</v>
      </c>
      <c r="JLQ5" s="51">
        <f t="shared" si="110"/>
        <v>0</v>
      </c>
      <c r="JLR5" s="51">
        <f t="shared" si="110"/>
        <v>0</v>
      </c>
      <c r="JLS5" s="51">
        <f t="shared" si="110"/>
        <v>0</v>
      </c>
      <c r="JLT5" s="51">
        <f t="shared" si="110"/>
        <v>0</v>
      </c>
      <c r="JLU5" s="51">
        <f t="shared" si="110"/>
        <v>0</v>
      </c>
      <c r="JLV5" s="51">
        <f t="shared" si="110"/>
        <v>0</v>
      </c>
      <c r="JLW5" s="51">
        <f t="shared" si="110"/>
        <v>0</v>
      </c>
      <c r="JLX5" s="51">
        <f t="shared" si="110"/>
        <v>0</v>
      </c>
      <c r="JLY5" s="51">
        <f t="shared" si="110"/>
        <v>0</v>
      </c>
      <c r="JLZ5" s="51">
        <f t="shared" si="110"/>
        <v>0</v>
      </c>
      <c r="JMA5" s="51">
        <f t="shared" si="110"/>
        <v>0</v>
      </c>
      <c r="JMB5" s="51">
        <f t="shared" si="110"/>
        <v>0</v>
      </c>
      <c r="JMC5" s="51">
        <f t="shared" si="110"/>
        <v>0</v>
      </c>
      <c r="JMD5" s="51">
        <f t="shared" si="110"/>
        <v>0</v>
      </c>
      <c r="JME5" s="51">
        <f t="shared" si="110"/>
        <v>0</v>
      </c>
      <c r="JMF5" s="51">
        <f t="shared" si="110"/>
        <v>0</v>
      </c>
      <c r="JMG5" s="51">
        <f t="shared" si="110"/>
        <v>0</v>
      </c>
      <c r="JMH5" s="51">
        <f t="shared" si="110"/>
        <v>0</v>
      </c>
      <c r="JMI5" s="51">
        <f t="shared" si="110"/>
        <v>0</v>
      </c>
      <c r="JMJ5" s="51">
        <f t="shared" si="110"/>
        <v>0</v>
      </c>
      <c r="JMK5" s="51">
        <f t="shared" si="110"/>
        <v>0</v>
      </c>
      <c r="JML5" s="51">
        <f t="shared" si="110"/>
        <v>0</v>
      </c>
      <c r="JMM5" s="51">
        <f t="shared" si="110"/>
        <v>0</v>
      </c>
      <c r="JMN5" s="51">
        <f t="shared" si="110"/>
        <v>0</v>
      </c>
      <c r="JMO5" s="51">
        <f t="shared" si="110"/>
        <v>0</v>
      </c>
      <c r="JMP5" s="51">
        <f t="shared" si="110"/>
        <v>0</v>
      </c>
      <c r="JMQ5" s="51">
        <f t="shared" si="110"/>
        <v>0</v>
      </c>
      <c r="JMR5" s="51">
        <f t="shared" si="110"/>
        <v>0</v>
      </c>
      <c r="JMS5" s="51">
        <f t="shared" si="110"/>
        <v>0</v>
      </c>
      <c r="JMT5" s="51">
        <f t="shared" si="110"/>
        <v>0</v>
      </c>
      <c r="JMU5" s="51">
        <f t="shared" si="110"/>
        <v>0</v>
      </c>
      <c r="JMV5" s="51">
        <f t="shared" si="110"/>
        <v>0</v>
      </c>
      <c r="JMW5" s="51">
        <f t="shared" si="110"/>
        <v>0</v>
      </c>
      <c r="JMX5" s="51">
        <f t="shared" si="110"/>
        <v>0</v>
      </c>
      <c r="JMY5" s="51">
        <f t="shared" si="110"/>
        <v>0</v>
      </c>
      <c r="JMZ5" s="51">
        <f t="shared" si="110"/>
        <v>0</v>
      </c>
      <c r="JNA5" s="51">
        <f t="shared" si="110"/>
        <v>0</v>
      </c>
      <c r="JNB5" s="51">
        <f t="shared" si="110"/>
        <v>0</v>
      </c>
      <c r="JNC5" s="51">
        <f t="shared" si="110"/>
        <v>0</v>
      </c>
      <c r="JND5" s="51">
        <f t="shared" si="110"/>
        <v>0</v>
      </c>
      <c r="JNE5" s="51">
        <f t="shared" si="110"/>
        <v>0</v>
      </c>
      <c r="JNF5" s="51">
        <f t="shared" si="110"/>
        <v>0</v>
      </c>
      <c r="JNG5" s="51">
        <f t="shared" si="110"/>
        <v>0</v>
      </c>
      <c r="JNH5" s="51">
        <f t="shared" si="110"/>
        <v>0</v>
      </c>
      <c r="JNI5" s="51">
        <f t="shared" si="110"/>
        <v>0</v>
      </c>
      <c r="JNJ5" s="51">
        <f t="shared" si="110"/>
        <v>0</v>
      </c>
      <c r="JNK5" s="51">
        <f t="shared" si="110"/>
        <v>0</v>
      </c>
      <c r="JNL5" s="51">
        <f t="shared" si="110"/>
        <v>0</v>
      </c>
      <c r="JNM5" s="51">
        <f t="shared" si="110"/>
        <v>0</v>
      </c>
      <c r="JNN5" s="51">
        <f t="shared" si="110"/>
        <v>0</v>
      </c>
      <c r="JNO5" s="51">
        <f t="shared" si="110"/>
        <v>0</v>
      </c>
      <c r="JNP5" s="51">
        <f t="shared" si="110"/>
        <v>0</v>
      </c>
      <c r="JNQ5" s="51">
        <f t="shared" si="110"/>
        <v>0</v>
      </c>
      <c r="JNR5" s="51">
        <f t="shared" si="110"/>
        <v>0</v>
      </c>
      <c r="JNS5" s="51">
        <f t="shared" si="110"/>
        <v>0</v>
      </c>
      <c r="JNT5" s="51">
        <f t="shared" si="110"/>
        <v>0</v>
      </c>
      <c r="JNU5" s="51">
        <f t="shared" si="110"/>
        <v>0</v>
      </c>
      <c r="JNV5" s="51">
        <f t="shared" si="110"/>
        <v>0</v>
      </c>
      <c r="JNW5" s="51">
        <f t="shared" si="110"/>
        <v>0</v>
      </c>
      <c r="JNX5" s="51">
        <f t="shared" si="110"/>
        <v>0</v>
      </c>
      <c r="JNY5" s="51">
        <f t="shared" si="110"/>
        <v>0</v>
      </c>
      <c r="JNZ5" s="51">
        <f t="shared" si="110"/>
        <v>0</v>
      </c>
      <c r="JOA5" s="51">
        <f t="shared" si="110"/>
        <v>0</v>
      </c>
      <c r="JOB5" s="51">
        <f t="shared" ref="JOB5:JQM5" si="111">JOB6+LVY15</f>
        <v>0</v>
      </c>
      <c r="JOC5" s="51">
        <f t="shared" si="111"/>
        <v>0</v>
      </c>
      <c r="JOD5" s="51">
        <f t="shared" si="111"/>
        <v>0</v>
      </c>
      <c r="JOE5" s="51">
        <f t="shared" si="111"/>
        <v>0</v>
      </c>
      <c r="JOF5" s="51">
        <f t="shared" si="111"/>
        <v>0</v>
      </c>
      <c r="JOG5" s="51">
        <f t="shared" si="111"/>
        <v>0</v>
      </c>
      <c r="JOH5" s="51">
        <f t="shared" si="111"/>
        <v>0</v>
      </c>
      <c r="JOI5" s="51">
        <f t="shared" si="111"/>
        <v>0</v>
      </c>
      <c r="JOJ5" s="51">
        <f t="shared" si="111"/>
        <v>0</v>
      </c>
      <c r="JOK5" s="51">
        <f t="shared" si="111"/>
        <v>0</v>
      </c>
      <c r="JOL5" s="51">
        <f t="shared" si="111"/>
        <v>0</v>
      </c>
      <c r="JOM5" s="51">
        <f t="shared" si="111"/>
        <v>0</v>
      </c>
      <c r="JON5" s="51">
        <f t="shared" si="111"/>
        <v>0</v>
      </c>
      <c r="JOO5" s="51">
        <f t="shared" si="111"/>
        <v>0</v>
      </c>
      <c r="JOP5" s="51">
        <f t="shared" si="111"/>
        <v>0</v>
      </c>
      <c r="JOQ5" s="51">
        <f t="shared" si="111"/>
        <v>0</v>
      </c>
      <c r="JOR5" s="51">
        <f t="shared" si="111"/>
        <v>0</v>
      </c>
      <c r="JOS5" s="51">
        <f t="shared" si="111"/>
        <v>0</v>
      </c>
      <c r="JOT5" s="51">
        <f t="shared" si="111"/>
        <v>0</v>
      </c>
      <c r="JOU5" s="51">
        <f t="shared" si="111"/>
        <v>0</v>
      </c>
      <c r="JOV5" s="51">
        <f t="shared" si="111"/>
        <v>0</v>
      </c>
      <c r="JOW5" s="51">
        <f t="shared" si="111"/>
        <v>0</v>
      </c>
      <c r="JOX5" s="51">
        <f t="shared" si="111"/>
        <v>0</v>
      </c>
      <c r="JOY5" s="51">
        <f t="shared" si="111"/>
        <v>0</v>
      </c>
      <c r="JOZ5" s="51">
        <f t="shared" si="111"/>
        <v>0</v>
      </c>
      <c r="JPA5" s="51">
        <f t="shared" si="111"/>
        <v>0</v>
      </c>
      <c r="JPB5" s="51">
        <f t="shared" si="111"/>
        <v>0</v>
      </c>
      <c r="JPC5" s="51">
        <f t="shared" si="111"/>
        <v>0</v>
      </c>
      <c r="JPD5" s="51">
        <f t="shared" si="111"/>
        <v>0</v>
      </c>
      <c r="JPE5" s="51">
        <f t="shared" si="111"/>
        <v>0</v>
      </c>
      <c r="JPF5" s="51">
        <f t="shared" si="111"/>
        <v>0</v>
      </c>
      <c r="JPG5" s="51">
        <f t="shared" si="111"/>
        <v>0</v>
      </c>
      <c r="JPH5" s="51">
        <f t="shared" si="111"/>
        <v>0</v>
      </c>
      <c r="JPI5" s="51">
        <f t="shared" si="111"/>
        <v>0</v>
      </c>
      <c r="JPJ5" s="51">
        <f t="shared" si="111"/>
        <v>0</v>
      </c>
      <c r="JPK5" s="51">
        <f t="shared" si="111"/>
        <v>0</v>
      </c>
      <c r="JPL5" s="51">
        <f t="shared" si="111"/>
        <v>0</v>
      </c>
      <c r="JPM5" s="51">
        <f t="shared" si="111"/>
        <v>0</v>
      </c>
      <c r="JPN5" s="51">
        <f t="shared" si="111"/>
        <v>0</v>
      </c>
      <c r="JPO5" s="51">
        <f t="shared" si="111"/>
        <v>0</v>
      </c>
      <c r="JPP5" s="51">
        <f t="shared" si="111"/>
        <v>0</v>
      </c>
      <c r="JPQ5" s="51">
        <f t="shared" si="111"/>
        <v>0</v>
      </c>
      <c r="JPR5" s="51">
        <f t="shared" si="111"/>
        <v>0</v>
      </c>
      <c r="JPS5" s="51">
        <f t="shared" si="111"/>
        <v>0</v>
      </c>
      <c r="JPT5" s="51">
        <f t="shared" si="111"/>
        <v>0</v>
      </c>
      <c r="JPU5" s="51">
        <f t="shared" si="111"/>
        <v>0</v>
      </c>
      <c r="JPV5" s="51">
        <f t="shared" si="111"/>
        <v>0</v>
      </c>
      <c r="JPW5" s="51">
        <f t="shared" si="111"/>
        <v>0</v>
      </c>
      <c r="JPX5" s="51">
        <f t="shared" si="111"/>
        <v>0</v>
      </c>
      <c r="JPY5" s="51">
        <f t="shared" si="111"/>
        <v>0</v>
      </c>
      <c r="JPZ5" s="51">
        <f t="shared" si="111"/>
        <v>0</v>
      </c>
      <c r="JQA5" s="51">
        <f t="shared" si="111"/>
        <v>0</v>
      </c>
      <c r="JQB5" s="51">
        <f t="shared" si="111"/>
        <v>0</v>
      </c>
      <c r="JQC5" s="51">
        <f t="shared" si="111"/>
        <v>0</v>
      </c>
      <c r="JQD5" s="51">
        <f t="shared" si="111"/>
        <v>0</v>
      </c>
      <c r="JQE5" s="51">
        <f t="shared" si="111"/>
        <v>0</v>
      </c>
      <c r="JQF5" s="51">
        <f t="shared" si="111"/>
        <v>0</v>
      </c>
      <c r="JQG5" s="51">
        <f t="shared" si="111"/>
        <v>0</v>
      </c>
      <c r="JQH5" s="51">
        <f t="shared" si="111"/>
        <v>0</v>
      </c>
      <c r="JQI5" s="51">
        <f t="shared" si="111"/>
        <v>0</v>
      </c>
      <c r="JQJ5" s="51">
        <f t="shared" si="111"/>
        <v>0</v>
      </c>
      <c r="JQK5" s="51">
        <f t="shared" si="111"/>
        <v>0</v>
      </c>
      <c r="JQL5" s="51">
        <f t="shared" si="111"/>
        <v>0</v>
      </c>
      <c r="JQM5" s="51">
        <f t="shared" si="111"/>
        <v>0</v>
      </c>
      <c r="JQN5" s="51">
        <f t="shared" ref="JQN5:JSY5" si="112">JQN6+LYK15</f>
        <v>0</v>
      </c>
      <c r="JQO5" s="51">
        <f t="shared" si="112"/>
        <v>0</v>
      </c>
      <c r="JQP5" s="51">
        <f t="shared" si="112"/>
        <v>0</v>
      </c>
      <c r="JQQ5" s="51">
        <f t="shared" si="112"/>
        <v>0</v>
      </c>
      <c r="JQR5" s="51">
        <f t="shared" si="112"/>
        <v>0</v>
      </c>
      <c r="JQS5" s="51">
        <f t="shared" si="112"/>
        <v>0</v>
      </c>
      <c r="JQT5" s="51">
        <f t="shared" si="112"/>
        <v>0</v>
      </c>
      <c r="JQU5" s="51">
        <f t="shared" si="112"/>
        <v>0</v>
      </c>
      <c r="JQV5" s="51">
        <f t="shared" si="112"/>
        <v>0</v>
      </c>
      <c r="JQW5" s="51">
        <f t="shared" si="112"/>
        <v>0</v>
      </c>
      <c r="JQX5" s="51">
        <f t="shared" si="112"/>
        <v>0</v>
      </c>
      <c r="JQY5" s="51">
        <f t="shared" si="112"/>
        <v>0</v>
      </c>
      <c r="JQZ5" s="51">
        <f t="shared" si="112"/>
        <v>0</v>
      </c>
      <c r="JRA5" s="51">
        <f t="shared" si="112"/>
        <v>0</v>
      </c>
      <c r="JRB5" s="51">
        <f t="shared" si="112"/>
        <v>0</v>
      </c>
      <c r="JRC5" s="51">
        <f t="shared" si="112"/>
        <v>0</v>
      </c>
      <c r="JRD5" s="51">
        <f t="shared" si="112"/>
        <v>0</v>
      </c>
      <c r="JRE5" s="51">
        <f t="shared" si="112"/>
        <v>0</v>
      </c>
      <c r="JRF5" s="51">
        <f t="shared" si="112"/>
        <v>0</v>
      </c>
      <c r="JRG5" s="51">
        <f t="shared" si="112"/>
        <v>0</v>
      </c>
      <c r="JRH5" s="51">
        <f t="shared" si="112"/>
        <v>0</v>
      </c>
      <c r="JRI5" s="51">
        <f t="shared" si="112"/>
        <v>0</v>
      </c>
      <c r="JRJ5" s="51">
        <f t="shared" si="112"/>
        <v>0</v>
      </c>
      <c r="JRK5" s="51">
        <f t="shared" si="112"/>
        <v>0</v>
      </c>
      <c r="JRL5" s="51">
        <f t="shared" si="112"/>
        <v>0</v>
      </c>
      <c r="JRM5" s="51">
        <f t="shared" si="112"/>
        <v>0</v>
      </c>
      <c r="JRN5" s="51">
        <f t="shared" si="112"/>
        <v>0</v>
      </c>
      <c r="JRO5" s="51">
        <f t="shared" si="112"/>
        <v>0</v>
      </c>
      <c r="JRP5" s="51">
        <f t="shared" si="112"/>
        <v>0</v>
      </c>
      <c r="JRQ5" s="51">
        <f t="shared" si="112"/>
        <v>0</v>
      </c>
      <c r="JRR5" s="51">
        <f t="shared" si="112"/>
        <v>0</v>
      </c>
      <c r="JRS5" s="51">
        <f t="shared" si="112"/>
        <v>0</v>
      </c>
      <c r="JRT5" s="51">
        <f t="shared" si="112"/>
        <v>0</v>
      </c>
      <c r="JRU5" s="51">
        <f t="shared" si="112"/>
        <v>0</v>
      </c>
      <c r="JRV5" s="51">
        <f t="shared" si="112"/>
        <v>0</v>
      </c>
      <c r="JRW5" s="51">
        <f t="shared" si="112"/>
        <v>0</v>
      </c>
      <c r="JRX5" s="51">
        <f t="shared" si="112"/>
        <v>0</v>
      </c>
      <c r="JRY5" s="51">
        <f t="shared" si="112"/>
        <v>0</v>
      </c>
      <c r="JRZ5" s="51">
        <f t="shared" si="112"/>
        <v>0</v>
      </c>
      <c r="JSA5" s="51">
        <f t="shared" si="112"/>
        <v>0</v>
      </c>
      <c r="JSB5" s="51">
        <f t="shared" si="112"/>
        <v>0</v>
      </c>
      <c r="JSC5" s="51">
        <f t="shared" si="112"/>
        <v>0</v>
      </c>
      <c r="JSD5" s="51">
        <f t="shared" si="112"/>
        <v>0</v>
      </c>
      <c r="JSE5" s="51">
        <f t="shared" si="112"/>
        <v>0</v>
      </c>
      <c r="JSF5" s="51">
        <f t="shared" si="112"/>
        <v>0</v>
      </c>
      <c r="JSG5" s="51">
        <f t="shared" si="112"/>
        <v>0</v>
      </c>
      <c r="JSH5" s="51">
        <f t="shared" si="112"/>
        <v>0</v>
      </c>
      <c r="JSI5" s="51">
        <f t="shared" si="112"/>
        <v>0</v>
      </c>
      <c r="JSJ5" s="51">
        <f t="shared" si="112"/>
        <v>0</v>
      </c>
      <c r="JSK5" s="51">
        <f t="shared" si="112"/>
        <v>0</v>
      </c>
      <c r="JSL5" s="51">
        <f t="shared" si="112"/>
        <v>0</v>
      </c>
      <c r="JSM5" s="51">
        <f t="shared" si="112"/>
        <v>0</v>
      </c>
      <c r="JSN5" s="51">
        <f t="shared" si="112"/>
        <v>0</v>
      </c>
      <c r="JSO5" s="51">
        <f t="shared" si="112"/>
        <v>0</v>
      </c>
      <c r="JSP5" s="51">
        <f t="shared" si="112"/>
        <v>0</v>
      </c>
      <c r="JSQ5" s="51">
        <f t="shared" si="112"/>
        <v>0</v>
      </c>
      <c r="JSR5" s="51">
        <f t="shared" si="112"/>
        <v>0</v>
      </c>
      <c r="JSS5" s="51">
        <f t="shared" si="112"/>
        <v>0</v>
      </c>
      <c r="JST5" s="51">
        <f t="shared" si="112"/>
        <v>0</v>
      </c>
      <c r="JSU5" s="51">
        <f t="shared" si="112"/>
        <v>0</v>
      </c>
      <c r="JSV5" s="51">
        <f t="shared" si="112"/>
        <v>0</v>
      </c>
      <c r="JSW5" s="51">
        <f t="shared" si="112"/>
        <v>0</v>
      </c>
      <c r="JSX5" s="51">
        <f t="shared" si="112"/>
        <v>0</v>
      </c>
      <c r="JSY5" s="51">
        <f t="shared" si="112"/>
        <v>0</v>
      </c>
      <c r="JSZ5" s="51">
        <f t="shared" ref="JSZ5:JVK5" si="113">JSZ6+MAW15</f>
        <v>0</v>
      </c>
      <c r="JTA5" s="51">
        <f t="shared" si="113"/>
        <v>0</v>
      </c>
      <c r="JTB5" s="51">
        <f t="shared" si="113"/>
        <v>0</v>
      </c>
      <c r="JTC5" s="51">
        <f t="shared" si="113"/>
        <v>0</v>
      </c>
      <c r="JTD5" s="51">
        <f t="shared" si="113"/>
        <v>0</v>
      </c>
      <c r="JTE5" s="51">
        <f t="shared" si="113"/>
        <v>0</v>
      </c>
      <c r="JTF5" s="51">
        <f t="shared" si="113"/>
        <v>0</v>
      </c>
      <c r="JTG5" s="51">
        <f t="shared" si="113"/>
        <v>0</v>
      </c>
      <c r="JTH5" s="51">
        <f t="shared" si="113"/>
        <v>0</v>
      </c>
      <c r="JTI5" s="51">
        <f t="shared" si="113"/>
        <v>0</v>
      </c>
      <c r="JTJ5" s="51">
        <f t="shared" si="113"/>
        <v>0</v>
      </c>
      <c r="JTK5" s="51">
        <f t="shared" si="113"/>
        <v>0</v>
      </c>
      <c r="JTL5" s="51">
        <f t="shared" si="113"/>
        <v>0</v>
      </c>
      <c r="JTM5" s="51">
        <f t="shared" si="113"/>
        <v>0</v>
      </c>
      <c r="JTN5" s="51">
        <f t="shared" si="113"/>
        <v>0</v>
      </c>
      <c r="JTO5" s="51">
        <f t="shared" si="113"/>
        <v>0</v>
      </c>
      <c r="JTP5" s="51">
        <f t="shared" si="113"/>
        <v>0</v>
      </c>
      <c r="JTQ5" s="51">
        <f t="shared" si="113"/>
        <v>0</v>
      </c>
      <c r="JTR5" s="51">
        <f t="shared" si="113"/>
        <v>0</v>
      </c>
      <c r="JTS5" s="51">
        <f t="shared" si="113"/>
        <v>0</v>
      </c>
      <c r="JTT5" s="51">
        <f t="shared" si="113"/>
        <v>0</v>
      </c>
      <c r="JTU5" s="51">
        <f t="shared" si="113"/>
        <v>0</v>
      </c>
      <c r="JTV5" s="51">
        <f t="shared" si="113"/>
        <v>0</v>
      </c>
      <c r="JTW5" s="51">
        <f t="shared" si="113"/>
        <v>0</v>
      </c>
      <c r="JTX5" s="51">
        <f t="shared" si="113"/>
        <v>0</v>
      </c>
      <c r="JTY5" s="51">
        <f t="shared" si="113"/>
        <v>0</v>
      </c>
      <c r="JTZ5" s="51">
        <f t="shared" si="113"/>
        <v>0</v>
      </c>
      <c r="JUA5" s="51">
        <f t="shared" si="113"/>
        <v>0</v>
      </c>
      <c r="JUB5" s="51">
        <f t="shared" si="113"/>
        <v>0</v>
      </c>
      <c r="JUC5" s="51">
        <f t="shared" si="113"/>
        <v>0</v>
      </c>
      <c r="JUD5" s="51">
        <f t="shared" si="113"/>
        <v>0</v>
      </c>
      <c r="JUE5" s="51">
        <f t="shared" si="113"/>
        <v>0</v>
      </c>
      <c r="JUF5" s="51">
        <f t="shared" si="113"/>
        <v>0</v>
      </c>
      <c r="JUG5" s="51">
        <f t="shared" si="113"/>
        <v>0</v>
      </c>
      <c r="JUH5" s="51">
        <f t="shared" si="113"/>
        <v>0</v>
      </c>
      <c r="JUI5" s="51">
        <f t="shared" si="113"/>
        <v>0</v>
      </c>
      <c r="JUJ5" s="51">
        <f t="shared" si="113"/>
        <v>0</v>
      </c>
      <c r="JUK5" s="51">
        <f t="shared" si="113"/>
        <v>0</v>
      </c>
      <c r="JUL5" s="51">
        <f t="shared" si="113"/>
        <v>0</v>
      </c>
      <c r="JUM5" s="51">
        <f t="shared" si="113"/>
        <v>0</v>
      </c>
      <c r="JUN5" s="51">
        <f t="shared" si="113"/>
        <v>0</v>
      </c>
      <c r="JUO5" s="51">
        <f t="shared" si="113"/>
        <v>0</v>
      </c>
      <c r="JUP5" s="51">
        <f t="shared" si="113"/>
        <v>0</v>
      </c>
      <c r="JUQ5" s="51">
        <f t="shared" si="113"/>
        <v>0</v>
      </c>
      <c r="JUR5" s="51">
        <f t="shared" si="113"/>
        <v>0</v>
      </c>
      <c r="JUS5" s="51">
        <f t="shared" si="113"/>
        <v>0</v>
      </c>
      <c r="JUT5" s="51">
        <f t="shared" si="113"/>
        <v>0</v>
      </c>
      <c r="JUU5" s="51">
        <f t="shared" si="113"/>
        <v>0</v>
      </c>
      <c r="JUV5" s="51">
        <f t="shared" si="113"/>
        <v>0</v>
      </c>
      <c r="JUW5" s="51">
        <f t="shared" si="113"/>
        <v>0</v>
      </c>
      <c r="JUX5" s="51">
        <f t="shared" si="113"/>
        <v>0</v>
      </c>
      <c r="JUY5" s="51">
        <f t="shared" si="113"/>
        <v>0</v>
      </c>
      <c r="JUZ5" s="51">
        <f t="shared" si="113"/>
        <v>0</v>
      </c>
      <c r="JVA5" s="51">
        <f t="shared" si="113"/>
        <v>0</v>
      </c>
      <c r="JVB5" s="51">
        <f t="shared" si="113"/>
        <v>0</v>
      </c>
      <c r="JVC5" s="51">
        <f t="shared" si="113"/>
        <v>0</v>
      </c>
      <c r="JVD5" s="51">
        <f t="shared" si="113"/>
        <v>0</v>
      </c>
      <c r="JVE5" s="51">
        <f t="shared" si="113"/>
        <v>0</v>
      </c>
      <c r="JVF5" s="51">
        <f t="shared" si="113"/>
        <v>0</v>
      </c>
      <c r="JVG5" s="51">
        <f t="shared" si="113"/>
        <v>0</v>
      </c>
      <c r="JVH5" s="51">
        <f t="shared" si="113"/>
        <v>0</v>
      </c>
      <c r="JVI5" s="51">
        <f t="shared" si="113"/>
        <v>0</v>
      </c>
      <c r="JVJ5" s="51">
        <f t="shared" si="113"/>
        <v>0</v>
      </c>
      <c r="JVK5" s="51">
        <f t="shared" si="113"/>
        <v>0</v>
      </c>
      <c r="JVL5" s="51">
        <f t="shared" ref="JVL5:JXW5" si="114">JVL6+MDI15</f>
        <v>0</v>
      </c>
      <c r="JVM5" s="51">
        <f t="shared" si="114"/>
        <v>0</v>
      </c>
      <c r="JVN5" s="51">
        <f t="shared" si="114"/>
        <v>0</v>
      </c>
      <c r="JVO5" s="51">
        <f t="shared" si="114"/>
        <v>0</v>
      </c>
      <c r="JVP5" s="51">
        <f t="shared" si="114"/>
        <v>0</v>
      </c>
      <c r="JVQ5" s="51">
        <f t="shared" si="114"/>
        <v>0</v>
      </c>
      <c r="JVR5" s="51">
        <f t="shared" si="114"/>
        <v>0</v>
      </c>
      <c r="JVS5" s="51">
        <f t="shared" si="114"/>
        <v>0</v>
      </c>
      <c r="JVT5" s="51">
        <f t="shared" si="114"/>
        <v>0</v>
      </c>
      <c r="JVU5" s="51">
        <f t="shared" si="114"/>
        <v>0</v>
      </c>
      <c r="JVV5" s="51">
        <f t="shared" si="114"/>
        <v>0</v>
      </c>
      <c r="JVW5" s="51">
        <f t="shared" si="114"/>
        <v>0</v>
      </c>
      <c r="JVX5" s="51">
        <f t="shared" si="114"/>
        <v>0</v>
      </c>
      <c r="JVY5" s="51">
        <f t="shared" si="114"/>
        <v>0</v>
      </c>
      <c r="JVZ5" s="51">
        <f t="shared" si="114"/>
        <v>0</v>
      </c>
      <c r="JWA5" s="51">
        <f t="shared" si="114"/>
        <v>0</v>
      </c>
      <c r="JWB5" s="51">
        <f t="shared" si="114"/>
        <v>0</v>
      </c>
      <c r="JWC5" s="51">
        <f t="shared" si="114"/>
        <v>0</v>
      </c>
      <c r="JWD5" s="51">
        <f t="shared" si="114"/>
        <v>0</v>
      </c>
      <c r="JWE5" s="51">
        <f t="shared" si="114"/>
        <v>0</v>
      </c>
      <c r="JWF5" s="51">
        <f t="shared" si="114"/>
        <v>0</v>
      </c>
      <c r="JWG5" s="51">
        <f t="shared" si="114"/>
        <v>0</v>
      </c>
      <c r="JWH5" s="51">
        <f t="shared" si="114"/>
        <v>0</v>
      </c>
      <c r="JWI5" s="51">
        <f t="shared" si="114"/>
        <v>0</v>
      </c>
      <c r="JWJ5" s="51">
        <f t="shared" si="114"/>
        <v>0</v>
      </c>
      <c r="JWK5" s="51">
        <f t="shared" si="114"/>
        <v>0</v>
      </c>
      <c r="JWL5" s="51">
        <f t="shared" si="114"/>
        <v>0</v>
      </c>
      <c r="JWM5" s="51">
        <f t="shared" si="114"/>
        <v>0</v>
      </c>
      <c r="JWN5" s="51">
        <f t="shared" si="114"/>
        <v>0</v>
      </c>
      <c r="JWO5" s="51">
        <f t="shared" si="114"/>
        <v>0</v>
      </c>
      <c r="JWP5" s="51">
        <f t="shared" si="114"/>
        <v>0</v>
      </c>
      <c r="JWQ5" s="51">
        <f t="shared" si="114"/>
        <v>0</v>
      </c>
      <c r="JWR5" s="51">
        <f t="shared" si="114"/>
        <v>0</v>
      </c>
      <c r="JWS5" s="51">
        <f t="shared" si="114"/>
        <v>0</v>
      </c>
      <c r="JWT5" s="51">
        <f t="shared" si="114"/>
        <v>0</v>
      </c>
      <c r="JWU5" s="51">
        <f t="shared" si="114"/>
        <v>0</v>
      </c>
      <c r="JWV5" s="51">
        <f t="shared" si="114"/>
        <v>0</v>
      </c>
      <c r="JWW5" s="51">
        <f t="shared" si="114"/>
        <v>0</v>
      </c>
      <c r="JWX5" s="51">
        <f t="shared" si="114"/>
        <v>0</v>
      </c>
      <c r="JWY5" s="51">
        <f t="shared" si="114"/>
        <v>0</v>
      </c>
      <c r="JWZ5" s="51">
        <f t="shared" si="114"/>
        <v>0</v>
      </c>
      <c r="JXA5" s="51">
        <f t="shared" si="114"/>
        <v>0</v>
      </c>
      <c r="JXB5" s="51">
        <f t="shared" si="114"/>
        <v>0</v>
      </c>
      <c r="JXC5" s="51">
        <f t="shared" si="114"/>
        <v>0</v>
      </c>
      <c r="JXD5" s="51">
        <f t="shared" si="114"/>
        <v>0</v>
      </c>
      <c r="JXE5" s="51">
        <f t="shared" si="114"/>
        <v>0</v>
      </c>
      <c r="JXF5" s="51">
        <f t="shared" si="114"/>
        <v>0</v>
      </c>
      <c r="JXG5" s="51">
        <f t="shared" si="114"/>
        <v>0</v>
      </c>
      <c r="JXH5" s="51">
        <f t="shared" si="114"/>
        <v>0</v>
      </c>
      <c r="JXI5" s="51">
        <f t="shared" si="114"/>
        <v>0</v>
      </c>
      <c r="JXJ5" s="51">
        <f t="shared" si="114"/>
        <v>0</v>
      </c>
      <c r="JXK5" s="51">
        <f t="shared" si="114"/>
        <v>0</v>
      </c>
      <c r="JXL5" s="51">
        <f t="shared" si="114"/>
        <v>0</v>
      </c>
      <c r="JXM5" s="51">
        <f t="shared" si="114"/>
        <v>0</v>
      </c>
      <c r="JXN5" s="51">
        <f t="shared" si="114"/>
        <v>0</v>
      </c>
      <c r="JXO5" s="51">
        <f t="shared" si="114"/>
        <v>0</v>
      </c>
      <c r="JXP5" s="51">
        <f t="shared" si="114"/>
        <v>0</v>
      </c>
      <c r="JXQ5" s="51">
        <f t="shared" si="114"/>
        <v>0</v>
      </c>
      <c r="JXR5" s="51">
        <f t="shared" si="114"/>
        <v>0</v>
      </c>
      <c r="JXS5" s="51">
        <f t="shared" si="114"/>
        <v>0</v>
      </c>
      <c r="JXT5" s="51">
        <f t="shared" si="114"/>
        <v>0</v>
      </c>
      <c r="JXU5" s="51">
        <f t="shared" si="114"/>
        <v>0</v>
      </c>
      <c r="JXV5" s="51">
        <f t="shared" si="114"/>
        <v>0</v>
      </c>
      <c r="JXW5" s="51">
        <f t="shared" si="114"/>
        <v>0</v>
      </c>
      <c r="JXX5" s="51">
        <f t="shared" ref="JXX5:KAI5" si="115">JXX6+MFU15</f>
        <v>0</v>
      </c>
      <c r="JXY5" s="51">
        <f t="shared" si="115"/>
        <v>0</v>
      </c>
      <c r="JXZ5" s="51">
        <f t="shared" si="115"/>
        <v>0</v>
      </c>
      <c r="JYA5" s="51">
        <f t="shared" si="115"/>
        <v>0</v>
      </c>
      <c r="JYB5" s="51">
        <f t="shared" si="115"/>
        <v>0</v>
      </c>
      <c r="JYC5" s="51">
        <f t="shared" si="115"/>
        <v>0</v>
      </c>
      <c r="JYD5" s="51">
        <f t="shared" si="115"/>
        <v>0</v>
      </c>
      <c r="JYE5" s="51">
        <f t="shared" si="115"/>
        <v>0</v>
      </c>
      <c r="JYF5" s="51">
        <f t="shared" si="115"/>
        <v>0</v>
      </c>
      <c r="JYG5" s="51">
        <f t="shared" si="115"/>
        <v>0</v>
      </c>
      <c r="JYH5" s="51">
        <f t="shared" si="115"/>
        <v>0</v>
      </c>
      <c r="JYI5" s="51">
        <f t="shared" si="115"/>
        <v>0</v>
      </c>
      <c r="JYJ5" s="51">
        <f t="shared" si="115"/>
        <v>0</v>
      </c>
      <c r="JYK5" s="51">
        <f t="shared" si="115"/>
        <v>0</v>
      </c>
      <c r="JYL5" s="51">
        <f t="shared" si="115"/>
        <v>0</v>
      </c>
      <c r="JYM5" s="51">
        <f t="shared" si="115"/>
        <v>0</v>
      </c>
      <c r="JYN5" s="51">
        <f t="shared" si="115"/>
        <v>0</v>
      </c>
      <c r="JYO5" s="51">
        <f t="shared" si="115"/>
        <v>0</v>
      </c>
      <c r="JYP5" s="51">
        <f t="shared" si="115"/>
        <v>0</v>
      </c>
      <c r="JYQ5" s="51">
        <f t="shared" si="115"/>
        <v>0</v>
      </c>
      <c r="JYR5" s="51">
        <f t="shared" si="115"/>
        <v>0</v>
      </c>
      <c r="JYS5" s="51">
        <f t="shared" si="115"/>
        <v>0</v>
      </c>
      <c r="JYT5" s="51">
        <f t="shared" si="115"/>
        <v>0</v>
      </c>
      <c r="JYU5" s="51">
        <f t="shared" si="115"/>
        <v>0</v>
      </c>
      <c r="JYV5" s="51">
        <f t="shared" si="115"/>
        <v>0</v>
      </c>
      <c r="JYW5" s="51">
        <f t="shared" si="115"/>
        <v>0</v>
      </c>
      <c r="JYX5" s="51">
        <f t="shared" si="115"/>
        <v>0</v>
      </c>
      <c r="JYY5" s="51">
        <f t="shared" si="115"/>
        <v>0</v>
      </c>
      <c r="JYZ5" s="51">
        <f t="shared" si="115"/>
        <v>0</v>
      </c>
      <c r="JZA5" s="51">
        <f t="shared" si="115"/>
        <v>0</v>
      </c>
      <c r="JZB5" s="51">
        <f t="shared" si="115"/>
        <v>0</v>
      </c>
      <c r="JZC5" s="51">
        <f t="shared" si="115"/>
        <v>0</v>
      </c>
      <c r="JZD5" s="51">
        <f t="shared" si="115"/>
        <v>0</v>
      </c>
      <c r="JZE5" s="51">
        <f t="shared" si="115"/>
        <v>0</v>
      </c>
      <c r="JZF5" s="51">
        <f t="shared" si="115"/>
        <v>0</v>
      </c>
      <c r="JZG5" s="51">
        <f t="shared" si="115"/>
        <v>0</v>
      </c>
      <c r="JZH5" s="51">
        <f t="shared" si="115"/>
        <v>0</v>
      </c>
      <c r="JZI5" s="51">
        <f t="shared" si="115"/>
        <v>0</v>
      </c>
      <c r="JZJ5" s="51">
        <f t="shared" si="115"/>
        <v>0</v>
      </c>
      <c r="JZK5" s="51">
        <f t="shared" si="115"/>
        <v>0</v>
      </c>
      <c r="JZL5" s="51">
        <f t="shared" si="115"/>
        <v>0</v>
      </c>
      <c r="JZM5" s="51">
        <f t="shared" si="115"/>
        <v>0</v>
      </c>
      <c r="JZN5" s="51">
        <f t="shared" si="115"/>
        <v>0</v>
      </c>
      <c r="JZO5" s="51">
        <f t="shared" si="115"/>
        <v>0</v>
      </c>
      <c r="JZP5" s="51">
        <f t="shared" si="115"/>
        <v>0</v>
      </c>
      <c r="JZQ5" s="51">
        <f t="shared" si="115"/>
        <v>0</v>
      </c>
      <c r="JZR5" s="51">
        <f t="shared" si="115"/>
        <v>0</v>
      </c>
      <c r="JZS5" s="51">
        <f t="shared" si="115"/>
        <v>0</v>
      </c>
      <c r="JZT5" s="51">
        <f t="shared" si="115"/>
        <v>0</v>
      </c>
      <c r="JZU5" s="51">
        <f t="shared" si="115"/>
        <v>0</v>
      </c>
      <c r="JZV5" s="51">
        <f t="shared" si="115"/>
        <v>0</v>
      </c>
      <c r="JZW5" s="51">
        <f t="shared" si="115"/>
        <v>0</v>
      </c>
      <c r="JZX5" s="51">
        <f t="shared" si="115"/>
        <v>0</v>
      </c>
      <c r="JZY5" s="51">
        <f t="shared" si="115"/>
        <v>0</v>
      </c>
      <c r="JZZ5" s="51">
        <f t="shared" si="115"/>
        <v>0</v>
      </c>
      <c r="KAA5" s="51">
        <f t="shared" si="115"/>
        <v>0</v>
      </c>
      <c r="KAB5" s="51">
        <f t="shared" si="115"/>
        <v>0</v>
      </c>
      <c r="KAC5" s="51">
        <f t="shared" si="115"/>
        <v>0</v>
      </c>
      <c r="KAD5" s="51">
        <f t="shared" si="115"/>
        <v>0</v>
      </c>
      <c r="KAE5" s="51">
        <f t="shared" si="115"/>
        <v>0</v>
      </c>
      <c r="KAF5" s="51">
        <f t="shared" si="115"/>
        <v>0</v>
      </c>
      <c r="KAG5" s="51">
        <f t="shared" si="115"/>
        <v>0</v>
      </c>
      <c r="KAH5" s="51">
        <f t="shared" si="115"/>
        <v>0</v>
      </c>
      <c r="KAI5" s="51">
        <f t="shared" si="115"/>
        <v>0</v>
      </c>
      <c r="KAJ5" s="51">
        <f t="shared" ref="KAJ5:KCU5" si="116">KAJ6+MIG15</f>
        <v>0</v>
      </c>
      <c r="KAK5" s="51">
        <f t="shared" si="116"/>
        <v>0</v>
      </c>
      <c r="KAL5" s="51">
        <f t="shared" si="116"/>
        <v>0</v>
      </c>
      <c r="KAM5" s="51">
        <f t="shared" si="116"/>
        <v>0</v>
      </c>
      <c r="KAN5" s="51">
        <f t="shared" si="116"/>
        <v>0</v>
      </c>
      <c r="KAO5" s="51">
        <f t="shared" si="116"/>
        <v>0</v>
      </c>
      <c r="KAP5" s="51">
        <f t="shared" si="116"/>
        <v>0</v>
      </c>
      <c r="KAQ5" s="51">
        <f t="shared" si="116"/>
        <v>0</v>
      </c>
      <c r="KAR5" s="51">
        <f t="shared" si="116"/>
        <v>0</v>
      </c>
      <c r="KAS5" s="51">
        <f t="shared" si="116"/>
        <v>0</v>
      </c>
      <c r="KAT5" s="51">
        <f t="shared" si="116"/>
        <v>0</v>
      </c>
      <c r="KAU5" s="51">
        <f t="shared" si="116"/>
        <v>0</v>
      </c>
      <c r="KAV5" s="51">
        <f t="shared" si="116"/>
        <v>0</v>
      </c>
      <c r="KAW5" s="51">
        <f t="shared" si="116"/>
        <v>0</v>
      </c>
      <c r="KAX5" s="51">
        <f t="shared" si="116"/>
        <v>0</v>
      </c>
      <c r="KAY5" s="51">
        <f t="shared" si="116"/>
        <v>0</v>
      </c>
      <c r="KAZ5" s="51">
        <f t="shared" si="116"/>
        <v>0</v>
      </c>
      <c r="KBA5" s="51">
        <f t="shared" si="116"/>
        <v>0</v>
      </c>
      <c r="KBB5" s="51">
        <f t="shared" si="116"/>
        <v>0</v>
      </c>
      <c r="KBC5" s="51">
        <f t="shared" si="116"/>
        <v>0</v>
      </c>
      <c r="KBD5" s="51">
        <f t="shared" si="116"/>
        <v>0</v>
      </c>
      <c r="KBE5" s="51">
        <f t="shared" si="116"/>
        <v>0</v>
      </c>
      <c r="KBF5" s="51">
        <f t="shared" si="116"/>
        <v>0</v>
      </c>
      <c r="KBG5" s="51">
        <f t="shared" si="116"/>
        <v>0</v>
      </c>
      <c r="KBH5" s="51">
        <f t="shared" si="116"/>
        <v>0</v>
      </c>
      <c r="KBI5" s="51">
        <f t="shared" si="116"/>
        <v>0</v>
      </c>
      <c r="KBJ5" s="51">
        <f t="shared" si="116"/>
        <v>0</v>
      </c>
      <c r="KBK5" s="51">
        <f t="shared" si="116"/>
        <v>0</v>
      </c>
      <c r="KBL5" s="51">
        <f t="shared" si="116"/>
        <v>0</v>
      </c>
      <c r="KBM5" s="51">
        <f t="shared" si="116"/>
        <v>0</v>
      </c>
      <c r="KBN5" s="51">
        <f t="shared" si="116"/>
        <v>0</v>
      </c>
      <c r="KBO5" s="51">
        <f t="shared" si="116"/>
        <v>0</v>
      </c>
      <c r="KBP5" s="51">
        <f t="shared" si="116"/>
        <v>0</v>
      </c>
      <c r="KBQ5" s="51">
        <f t="shared" si="116"/>
        <v>0</v>
      </c>
      <c r="KBR5" s="51">
        <f t="shared" si="116"/>
        <v>0</v>
      </c>
      <c r="KBS5" s="51">
        <f t="shared" si="116"/>
        <v>0</v>
      </c>
      <c r="KBT5" s="51">
        <f t="shared" si="116"/>
        <v>0</v>
      </c>
      <c r="KBU5" s="51">
        <f t="shared" si="116"/>
        <v>0</v>
      </c>
      <c r="KBV5" s="51">
        <f t="shared" si="116"/>
        <v>0</v>
      </c>
      <c r="KBW5" s="51">
        <f t="shared" si="116"/>
        <v>0</v>
      </c>
      <c r="KBX5" s="51">
        <f t="shared" si="116"/>
        <v>0</v>
      </c>
      <c r="KBY5" s="51">
        <f t="shared" si="116"/>
        <v>0</v>
      </c>
      <c r="KBZ5" s="51">
        <f t="shared" si="116"/>
        <v>0</v>
      </c>
      <c r="KCA5" s="51">
        <f t="shared" si="116"/>
        <v>0</v>
      </c>
      <c r="KCB5" s="51">
        <f t="shared" si="116"/>
        <v>0</v>
      </c>
      <c r="KCC5" s="51">
        <f t="shared" si="116"/>
        <v>0</v>
      </c>
      <c r="KCD5" s="51">
        <f t="shared" si="116"/>
        <v>0</v>
      </c>
      <c r="KCE5" s="51">
        <f t="shared" si="116"/>
        <v>0</v>
      </c>
      <c r="KCF5" s="51">
        <f t="shared" si="116"/>
        <v>0</v>
      </c>
      <c r="KCG5" s="51">
        <f t="shared" si="116"/>
        <v>0</v>
      </c>
      <c r="KCH5" s="51">
        <f t="shared" si="116"/>
        <v>0</v>
      </c>
      <c r="KCI5" s="51">
        <f t="shared" si="116"/>
        <v>0</v>
      </c>
      <c r="KCJ5" s="51">
        <f t="shared" si="116"/>
        <v>0</v>
      </c>
      <c r="KCK5" s="51">
        <f t="shared" si="116"/>
        <v>0</v>
      </c>
      <c r="KCL5" s="51">
        <f t="shared" si="116"/>
        <v>0</v>
      </c>
      <c r="KCM5" s="51">
        <f t="shared" si="116"/>
        <v>0</v>
      </c>
      <c r="KCN5" s="51">
        <f t="shared" si="116"/>
        <v>0</v>
      </c>
      <c r="KCO5" s="51">
        <f t="shared" si="116"/>
        <v>0</v>
      </c>
      <c r="KCP5" s="51">
        <f t="shared" si="116"/>
        <v>0</v>
      </c>
      <c r="KCQ5" s="51">
        <f t="shared" si="116"/>
        <v>0</v>
      </c>
      <c r="KCR5" s="51">
        <f t="shared" si="116"/>
        <v>0</v>
      </c>
      <c r="KCS5" s="51">
        <f t="shared" si="116"/>
        <v>0</v>
      </c>
      <c r="KCT5" s="51">
        <f t="shared" si="116"/>
        <v>0</v>
      </c>
      <c r="KCU5" s="51">
        <f t="shared" si="116"/>
        <v>0</v>
      </c>
      <c r="KCV5" s="51">
        <f t="shared" ref="KCV5:KFG5" si="117">KCV6+MKS15</f>
        <v>0</v>
      </c>
      <c r="KCW5" s="51">
        <f t="shared" si="117"/>
        <v>0</v>
      </c>
      <c r="KCX5" s="51">
        <f t="shared" si="117"/>
        <v>0</v>
      </c>
      <c r="KCY5" s="51">
        <f t="shared" si="117"/>
        <v>0</v>
      </c>
      <c r="KCZ5" s="51">
        <f t="shared" si="117"/>
        <v>0</v>
      </c>
      <c r="KDA5" s="51">
        <f t="shared" si="117"/>
        <v>0</v>
      </c>
      <c r="KDB5" s="51">
        <f t="shared" si="117"/>
        <v>0</v>
      </c>
      <c r="KDC5" s="51">
        <f t="shared" si="117"/>
        <v>0</v>
      </c>
      <c r="KDD5" s="51">
        <f t="shared" si="117"/>
        <v>0</v>
      </c>
      <c r="KDE5" s="51">
        <f t="shared" si="117"/>
        <v>0</v>
      </c>
      <c r="KDF5" s="51">
        <f t="shared" si="117"/>
        <v>0</v>
      </c>
      <c r="KDG5" s="51">
        <f t="shared" si="117"/>
        <v>0</v>
      </c>
      <c r="KDH5" s="51">
        <f t="shared" si="117"/>
        <v>0</v>
      </c>
      <c r="KDI5" s="51">
        <f t="shared" si="117"/>
        <v>0</v>
      </c>
      <c r="KDJ5" s="51">
        <f t="shared" si="117"/>
        <v>0</v>
      </c>
      <c r="KDK5" s="51">
        <f t="shared" si="117"/>
        <v>0</v>
      </c>
      <c r="KDL5" s="51">
        <f t="shared" si="117"/>
        <v>0</v>
      </c>
      <c r="KDM5" s="51">
        <f t="shared" si="117"/>
        <v>0</v>
      </c>
      <c r="KDN5" s="51">
        <f t="shared" si="117"/>
        <v>0</v>
      </c>
      <c r="KDO5" s="51">
        <f t="shared" si="117"/>
        <v>0</v>
      </c>
      <c r="KDP5" s="51">
        <f t="shared" si="117"/>
        <v>0</v>
      </c>
      <c r="KDQ5" s="51">
        <f t="shared" si="117"/>
        <v>0</v>
      </c>
      <c r="KDR5" s="51">
        <f t="shared" si="117"/>
        <v>0</v>
      </c>
      <c r="KDS5" s="51">
        <f t="shared" si="117"/>
        <v>0</v>
      </c>
      <c r="KDT5" s="51">
        <f t="shared" si="117"/>
        <v>0</v>
      </c>
      <c r="KDU5" s="51">
        <f t="shared" si="117"/>
        <v>0</v>
      </c>
      <c r="KDV5" s="51">
        <f t="shared" si="117"/>
        <v>0</v>
      </c>
      <c r="KDW5" s="51">
        <f t="shared" si="117"/>
        <v>0</v>
      </c>
      <c r="KDX5" s="51">
        <f t="shared" si="117"/>
        <v>0</v>
      </c>
      <c r="KDY5" s="51">
        <f t="shared" si="117"/>
        <v>0</v>
      </c>
      <c r="KDZ5" s="51">
        <f t="shared" si="117"/>
        <v>0</v>
      </c>
      <c r="KEA5" s="51">
        <f t="shared" si="117"/>
        <v>0</v>
      </c>
      <c r="KEB5" s="51">
        <f t="shared" si="117"/>
        <v>0</v>
      </c>
      <c r="KEC5" s="51">
        <f t="shared" si="117"/>
        <v>0</v>
      </c>
      <c r="KED5" s="51">
        <f t="shared" si="117"/>
        <v>0</v>
      </c>
      <c r="KEE5" s="51">
        <f t="shared" si="117"/>
        <v>0</v>
      </c>
      <c r="KEF5" s="51">
        <f t="shared" si="117"/>
        <v>0</v>
      </c>
      <c r="KEG5" s="51">
        <f t="shared" si="117"/>
        <v>0</v>
      </c>
      <c r="KEH5" s="51">
        <f t="shared" si="117"/>
        <v>0</v>
      </c>
      <c r="KEI5" s="51">
        <f t="shared" si="117"/>
        <v>0</v>
      </c>
      <c r="KEJ5" s="51">
        <f t="shared" si="117"/>
        <v>0</v>
      </c>
      <c r="KEK5" s="51">
        <f t="shared" si="117"/>
        <v>0</v>
      </c>
      <c r="KEL5" s="51">
        <f t="shared" si="117"/>
        <v>0</v>
      </c>
      <c r="KEM5" s="51">
        <f t="shared" si="117"/>
        <v>0</v>
      </c>
      <c r="KEN5" s="51">
        <f t="shared" si="117"/>
        <v>0</v>
      </c>
      <c r="KEO5" s="51">
        <f t="shared" si="117"/>
        <v>0</v>
      </c>
      <c r="KEP5" s="51">
        <f t="shared" si="117"/>
        <v>0</v>
      </c>
      <c r="KEQ5" s="51">
        <f t="shared" si="117"/>
        <v>0</v>
      </c>
      <c r="KER5" s="51">
        <f t="shared" si="117"/>
        <v>0</v>
      </c>
      <c r="KES5" s="51">
        <f t="shared" si="117"/>
        <v>0</v>
      </c>
      <c r="KET5" s="51">
        <f t="shared" si="117"/>
        <v>0</v>
      </c>
      <c r="KEU5" s="51">
        <f t="shared" si="117"/>
        <v>0</v>
      </c>
      <c r="KEV5" s="51">
        <f t="shared" si="117"/>
        <v>0</v>
      </c>
      <c r="KEW5" s="51">
        <f t="shared" si="117"/>
        <v>0</v>
      </c>
      <c r="KEX5" s="51">
        <f t="shared" si="117"/>
        <v>0</v>
      </c>
      <c r="KEY5" s="51">
        <f t="shared" si="117"/>
        <v>0</v>
      </c>
      <c r="KEZ5" s="51">
        <f t="shared" si="117"/>
        <v>0</v>
      </c>
      <c r="KFA5" s="51">
        <f t="shared" si="117"/>
        <v>0</v>
      </c>
      <c r="KFB5" s="51">
        <f t="shared" si="117"/>
        <v>0</v>
      </c>
      <c r="KFC5" s="51">
        <f t="shared" si="117"/>
        <v>0</v>
      </c>
      <c r="KFD5" s="51">
        <f t="shared" si="117"/>
        <v>0</v>
      </c>
      <c r="KFE5" s="51">
        <f t="shared" si="117"/>
        <v>0</v>
      </c>
      <c r="KFF5" s="51">
        <f t="shared" si="117"/>
        <v>0</v>
      </c>
      <c r="KFG5" s="51">
        <f t="shared" si="117"/>
        <v>0</v>
      </c>
      <c r="KFH5" s="51">
        <f t="shared" ref="KFH5:KHS5" si="118">KFH6+MNE15</f>
        <v>0</v>
      </c>
      <c r="KFI5" s="51">
        <f t="shared" si="118"/>
        <v>0</v>
      </c>
      <c r="KFJ5" s="51">
        <f t="shared" si="118"/>
        <v>0</v>
      </c>
      <c r="KFK5" s="51">
        <f t="shared" si="118"/>
        <v>0</v>
      </c>
      <c r="KFL5" s="51">
        <f t="shared" si="118"/>
        <v>0</v>
      </c>
      <c r="KFM5" s="51">
        <f t="shared" si="118"/>
        <v>0</v>
      </c>
      <c r="KFN5" s="51">
        <f t="shared" si="118"/>
        <v>0</v>
      </c>
      <c r="KFO5" s="51">
        <f t="shared" si="118"/>
        <v>0</v>
      </c>
      <c r="KFP5" s="51">
        <f t="shared" si="118"/>
        <v>0</v>
      </c>
      <c r="KFQ5" s="51">
        <f t="shared" si="118"/>
        <v>0</v>
      </c>
      <c r="KFR5" s="51">
        <f t="shared" si="118"/>
        <v>0</v>
      </c>
      <c r="KFS5" s="51">
        <f t="shared" si="118"/>
        <v>0</v>
      </c>
      <c r="KFT5" s="51">
        <f t="shared" si="118"/>
        <v>0</v>
      </c>
      <c r="KFU5" s="51">
        <f t="shared" si="118"/>
        <v>0</v>
      </c>
      <c r="KFV5" s="51">
        <f t="shared" si="118"/>
        <v>0</v>
      </c>
      <c r="KFW5" s="51">
        <f t="shared" si="118"/>
        <v>0</v>
      </c>
      <c r="KFX5" s="51">
        <f t="shared" si="118"/>
        <v>0</v>
      </c>
      <c r="KFY5" s="51">
        <f t="shared" si="118"/>
        <v>0</v>
      </c>
      <c r="KFZ5" s="51">
        <f t="shared" si="118"/>
        <v>0</v>
      </c>
      <c r="KGA5" s="51">
        <f t="shared" si="118"/>
        <v>0</v>
      </c>
      <c r="KGB5" s="51">
        <f t="shared" si="118"/>
        <v>0</v>
      </c>
      <c r="KGC5" s="51">
        <f t="shared" si="118"/>
        <v>0</v>
      </c>
      <c r="KGD5" s="51">
        <f t="shared" si="118"/>
        <v>0</v>
      </c>
      <c r="KGE5" s="51">
        <f t="shared" si="118"/>
        <v>0</v>
      </c>
      <c r="KGF5" s="51">
        <f t="shared" si="118"/>
        <v>0</v>
      </c>
      <c r="KGG5" s="51">
        <f t="shared" si="118"/>
        <v>0</v>
      </c>
      <c r="KGH5" s="51">
        <f t="shared" si="118"/>
        <v>0</v>
      </c>
      <c r="KGI5" s="51">
        <f t="shared" si="118"/>
        <v>0</v>
      </c>
      <c r="KGJ5" s="51">
        <f t="shared" si="118"/>
        <v>0</v>
      </c>
      <c r="KGK5" s="51">
        <f t="shared" si="118"/>
        <v>0</v>
      </c>
      <c r="KGL5" s="51">
        <f t="shared" si="118"/>
        <v>0</v>
      </c>
      <c r="KGM5" s="51">
        <f t="shared" si="118"/>
        <v>0</v>
      </c>
      <c r="KGN5" s="51">
        <f t="shared" si="118"/>
        <v>0</v>
      </c>
      <c r="KGO5" s="51">
        <f t="shared" si="118"/>
        <v>0</v>
      </c>
      <c r="KGP5" s="51">
        <f t="shared" si="118"/>
        <v>0</v>
      </c>
      <c r="KGQ5" s="51">
        <f t="shared" si="118"/>
        <v>0</v>
      </c>
      <c r="KGR5" s="51">
        <f t="shared" si="118"/>
        <v>0</v>
      </c>
      <c r="KGS5" s="51">
        <f t="shared" si="118"/>
        <v>0</v>
      </c>
      <c r="KGT5" s="51">
        <f t="shared" si="118"/>
        <v>0</v>
      </c>
      <c r="KGU5" s="51">
        <f t="shared" si="118"/>
        <v>0</v>
      </c>
      <c r="KGV5" s="51">
        <f t="shared" si="118"/>
        <v>0</v>
      </c>
      <c r="KGW5" s="51">
        <f t="shared" si="118"/>
        <v>0</v>
      </c>
      <c r="KGX5" s="51">
        <f t="shared" si="118"/>
        <v>0</v>
      </c>
      <c r="KGY5" s="51">
        <f t="shared" si="118"/>
        <v>0</v>
      </c>
      <c r="KGZ5" s="51">
        <f t="shared" si="118"/>
        <v>0</v>
      </c>
      <c r="KHA5" s="51">
        <f t="shared" si="118"/>
        <v>0</v>
      </c>
      <c r="KHB5" s="51">
        <f t="shared" si="118"/>
        <v>0</v>
      </c>
      <c r="KHC5" s="51">
        <f t="shared" si="118"/>
        <v>0</v>
      </c>
      <c r="KHD5" s="51">
        <f t="shared" si="118"/>
        <v>0</v>
      </c>
      <c r="KHE5" s="51">
        <f t="shared" si="118"/>
        <v>0</v>
      </c>
      <c r="KHF5" s="51">
        <f t="shared" si="118"/>
        <v>0</v>
      </c>
      <c r="KHG5" s="51">
        <f t="shared" si="118"/>
        <v>0</v>
      </c>
      <c r="KHH5" s="51">
        <f t="shared" si="118"/>
        <v>0</v>
      </c>
      <c r="KHI5" s="51">
        <f t="shared" si="118"/>
        <v>0</v>
      </c>
      <c r="KHJ5" s="51">
        <f t="shared" si="118"/>
        <v>0</v>
      </c>
      <c r="KHK5" s="51">
        <f t="shared" si="118"/>
        <v>0</v>
      </c>
      <c r="KHL5" s="51">
        <f t="shared" si="118"/>
        <v>0</v>
      </c>
      <c r="KHM5" s="51">
        <f t="shared" si="118"/>
        <v>0</v>
      </c>
      <c r="KHN5" s="51">
        <f t="shared" si="118"/>
        <v>0</v>
      </c>
      <c r="KHO5" s="51">
        <f t="shared" si="118"/>
        <v>0</v>
      </c>
      <c r="KHP5" s="51">
        <f t="shared" si="118"/>
        <v>0</v>
      </c>
      <c r="KHQ5" s="51">
        <f t="shared" si="118"/>
        <v>0</v>
      </c>
      <c r="KHR5" s="51">
        <f t="shared" si="118"/>
        <v>0</v>
      </c>
      <c r="KHS5" s="51">
        <f t="shared" si="118"/>
        <v>0</v>
      </c>
      <c r="KHT5" s="51">
        <f t="shared" ref="KHT5:KKE5" si="119">KHT6+MPQ15</f>
        <v>0</v>
      </c>
      <c r="KHU5" s="51">
        <f t="shared" si="119"/>
        <v>0</v>
      </c>
      <c r="KHV5" s="51">
        <f t="shared" si="119"/>
        <v>0</v>
      </c>
      <c r="KHW5" s="51">
        <f t="shared" si="119"/>
        <v>0</v>
      </c>
      <c r="KHX5" s="51">
        <f t="shared" si="119"/>
        <v>0</v>
      </c>
      <c r="KHY5" s="51">
        <f t="shared" si="119"/>
        <v>0</v>
      </c>
      <c r="KHZ5" s="51">
        <f t="shared" si="119"/>
        <v>0</v>
      </c>
      <c r="KIA5" s="51">
        <f t="shared" si="119"/>
        <v>0</v>
      </c>
      <c r="KIB5" s="51">
        <f t="shared" si="119"/>
        <v>0</v>
      </c>
      <c r="KIC5" s="51">
        <f t="shared" si="119"/>
        <v>0</v>
      </c>
      <c r="KID5" s="51">
        <f t="shared" si="119"/>
        <v>0</v>
      </c>
      <c r="KIE5" s="51">
        <f t="shared" si="119"/>
        <v>0</v>
      </c>
      <c r="KIF5" s="51">
        <f t="shared" si="119"/>
        <v>0</v>
      </c>
      <c r="KIG5" s="51">
        <f t="shared" si="119"/>
        <v>0</v>
      </c>
      <c r="KIH5" s="51">
        <f t="shared" si="119"/>
        <v>0</v>
      </c>
      <c r="KII5" s="51">
        <f t="shared" si="119"/>
        <v>0</v>
      </c>
      <c r="KIJ5" s="51">
        <f t="shared" si="119"/>
        <v>0</v>
      </c>
      <c r="KIK5" s="51">
        <f t="shared" si="119"/>
        <v>0</v>
      </c>
      <c r="KIL5" s="51">
        <f t="shared" si="119"/>
        <v>0</v>
      </c>
      <c r="KIM5" s="51">
        <f t="shared" si="119"/>
        <v>0</v>
      </c>
      <c r="KIN5" s="51">
        <f t="shared" si="119"/>
        <v>0</v>
      </c>
      <c r="KIO5" s="51">
        <f t="shared" si="119"/>
        <v>0</v>
      </c>
      <c r="KIP5" s="51">
        <f t="shared" si="119"/>
        <v>0</v>
      </c>
      <c r="KIQ5" s="51">
        <f t="shared" si="119"/>
        <v>0</v>
      </c>
      <c r="KIR5" s="51">
        <f t="shared" si="119"/>
        <v>0</v>
      </c>
      <c r="KIS5" s="51">
        <f t="shared" si="119"/>
        <v>0</v>
      </c>
      <c r="KIT5" s="51">
        <f t="shared" si="119"/>
        <v>0</v>
      </c>
      <c r="KIU5" s="51">
        <f t="shared" si="119"/>
        <v>0</v>
      </c>
      <c r="KIV5" s="51">
        <f t="shared" si="119"/>
        <v>0</v>
      </c>
      <c r="KIW5" s="51">
        <f t="shared" si="119"/>
        <v>0</v>
      </c>
      <c r="KIX5" s="51">
        <f t="shared" si="119"/>
        <v>0</v>
      </c>
      <c r="KIY5" s="51">
        <f t="shared" si="119"/>
        <v>0</v>
      </c>
      <c r="KIZ5" s="51">
        <f t="shared" si="119"/>
        <v>0</v>
      </c>
      <c r="KJA5" s="51">
        <f t="shared" si="119"/>
        <v>0</v>
      </c>
      <c r="KJB5" s="51">
        <f t="shared" si="119"/>
        <v>0</v>
      </c>
      <c r="KJC5" s="51">
        <f t="shared" si="119"/>
        <v>0</v>
      </c>
      <c r="KJD5" s="51">
        <f t="shared" si="119"/>
        <v>0</v>
      </c>
      <c r="KJE5" s="51">
        <f t="shared" si="119"/>
        <v>0</v>
      </c>
      <c r="KJF5" s="51">
        <f t="shared" si="119"/>
        <v>0</v>
      </c>
      <c r="KJG5" s="51">
        <f t="shared" si="119"/>
        <v>0</v>
      </c>
      <c r="KJH5" s="51">
        <f t="shared" si="119"/>
        <v>0</v>
      </c>
      <c r="KJI5" s="51">
        <f t="shared" si="119"/>
        <v>0</v>
      </c>
      <c r="KJJ5" s="51">
        <f t="shared" si="119"/>
        <v>0</v>
      </c>
      <c r="KJK5" s="51">
        <f t="shared" si="119"/>
        <v>0</v>
      </c>
      <c r="KJL5" s="51">
        <f t="shared" si="119"/>
        <v>0</v>
      </c>
      <c r="KJM5" s="51">
        <f t="shared" si="119"/>
        <v>0</v>
      </c>
      <c r="KJN5" s="51">
        <f t="shared" si="119"/>
        <v>0</v>
      </c>
      <c r="KJO5" s="51">
        <f t="shared" si="119"/>
        <v>0</v>
      </c>
      <c r="KJP5" s="51">
        <f t="shared" si="119"/>
        <v>0</v>
      </c>
      <c r="KJQ5" s="51">
        <f t="shared" si="119"/>
        <v>0</v>
      </c>
      <c r="KJR5" s="51">
        <f t="shared" si="119"/>
        <v>0</v>
      </c>
      <c r="KJS5" s="51">
        <f t="shared" si="119"/>
        <v>0</v>
      </c>
      <c r="KJT5" s="51">
        <f t="shared" si="119"/>
        <v>0</v>
      </c>
      <c r="KJU5" s="51">
        <f t="shared" si="119"/>
        <v>0</v>
      </c>
      <c r="KJV5" s="51">
        <f t="shared" si="119"/>
        <v>0</v>
      </c>
      <c r="KJW5" s="51">
        <f t="shared" si="119"/>
        <v>0</v>
      </c>
      <c r="KJX5" s="51">
        <f t="shared" si="119"/>
        <v>0</v>
      </c>
      <c r="KJY5" s="51">
        <f t="shared" si="119"/>
        <v>0</v>
      </c>
      <c r="KJZ5" s="51">
        <f t="shared" si="119"/>
        <v>0</v>
      </c>
      <c r="KKA5" s="51">
        <f t="shared" si="119"/>
        <v>0</v>
      </c>
      <c r="KKB5" s="51">
        <f t="shared" si="119"/>
        <v>0</v>
      </c>
      <c r="KKC5" s="51">
        <f t="shared" si="119"/>
        <v>0</v>
      </c>
      <c r="KKD5" s="51">
        <f t="shared" si="119"/>
        <v>0</v>
      </c>
      <c r="KKE5" s="51">
        <f t="shared" si="119"/>
        <v>0</v>
      </c>
      <c r="KKF5" s="51">
        <f t="shared" ref="KKF5:KMQ5" si="120">KKF6+MSC15</f>
        <v>0</v>
      </c>
      <c r="KKG5" s="51">
        <f t="shared" si="120"/>
        <v>0</v>
      </c>
      <c r="KKH5" s="51">
        <f t="shared" si="120"/>
        <v>0</v>
      </c>
      <c r="KKI5" s="51">
        <f t="shared" si="120"/>
        <v>0</v>
      </c>
      <c r="KKJ5" s="51">
        <f t="shared" si="120"/>
        <v>0</v>
      </c>
      <c r="KKK5" s="51">
        <f t="shared" si="120"/>
        <v>0</v>
      </c>
      <c r="KKL5" s="51">
        <f t="shared" si="120"/>
        <v>0</v>
      </c>
      <c r="KKM5" s="51">
        <f t="shared" si="120"/>
        <v>0</v>
      </c>
      <c r="KKN5" s="51">
        <f t="shared" si="120"/>
        <v>0</v>
      </c>
      <c r="KKO5" s="51">
        <f t="shared" si="120"/>
        <v>0</v>
      </c>
      <c r="KKP5" s="51">
        <f t="shared" si="120"/>
        <v>0</v>
      </c>
      <c r="KKQ5" s="51">
        <f t="shared" si="120"/>
        <v>0</v>
      </c>
      <c r="KKR5" s="51">
        <f t="shared" si="120"/>
        <v>0</v>
      </c>
      <c r="KKS5" s="51">
        <f t="shared" si="120"/>
        <v>0</v>
      </c>
      <c r="KKT5" s="51">
        <f t="shared" si="120"/>
        <v>0</v>
      </c>
      <c r="KKU5" s="51">
        <f t="shared" si="120"/>
        <v>0</v>
      </c>
      <c r="KKV5" s="51">
        <f t="shared" si="120"/>
        <v>0</v>
      </c>
      <c r="KKW5" s="51">
        <f t="shared" si="120"/>
        <v>0</v>
      </c>
      <c r="KKX5" s="51">
        <f t="shared" si="120"/>
        <v>0</v>
      </c>
      <c r="KKY5" s="51">
        <f t="shared" si="120"/>
        <v>0</v>
      </c>
      <c r="KKZ5" s="51">
        <f t="shared" si="120"/>
        <v>0</v>
      </c>
      <c r="KLA5" s="51">
        <f t="shared" si="120"/>
        <v>0</v>
      </c>
      <c r="KLB5" s="51">
        <f t="shared" si="120"/>
        <v>0</v>
      </c>
      <c r="KLC5" s="51">
        <f t="shared" si="120"/>
        <v>0</v>
      </c>
      <c r="KLD5" s="51">
        <f t="shared" si="120"/>
        <v>0</v>
      </c>
      <c r="KLE5" s="51">
        <f t="shared" si="120"/>
        <v>0</v>
      </c>
      <c r="KLF5" s="51">
        <f t="shared" si="120"/>
        <v>0</v>
      </c>
      <c r="KLG5" s="51">
        <f t="shared" si="120"/>
        <v>0</v>
      </c>
      <c r="KLH5" s="51">
        <f t="shared" si="120"/>
        <v>0</v>
      </c>
      <c r="KLI5" s="51">
        <f t="shared" si="120"/>
        <v>0</v>
      </c>
      <c r="KLJ5" s="51">
        <f t="shared" si="120"/>
        <v>0</v>
      </c>
      <c r="KLK5" s="51">
        <f t="shared" si="120"/>
        <v>0</v>
      </c>
      <c r="KLL5" s="51">
        <f t="shared" si="120"/>
        <v>0</v>
      </c>
      <c r="KLM5" s="51">
        <f t="shared" si="120"/>
        <v>0</v>
      </c>
      <c r="KLN5" s="51">
        <f t="shared" si="120"/>
        <v>0</v>
      </c>
      <c r="KLO5" s="51">
        <f t="shared" si="120"/>
        <v>0</v>
      </c>
      <c r="KLP5" s="51">
        <f t="shared" si="120"/>
        <v>0</v>
      </c>
      <c r="KLQ5" s="51">
        <f t="shared" si="120"/>
        <v>0</v>
      </c>
      <c r="KLR5" s="51">
        <f t="shared" si="120"/>
        <v>0</v>
      </c>
      <c r="KLS5" s="51">
        <f t="shared" si="120"/>
        <v>0</v>
      </c>
      <c r="KLT5" s="51">
        <f t="shared" si="120"/>
        <v>0</v>
      </c>
      <c r="KLU5" s="51">
        <f t="shared" si="120"/>
        <v>0</v>
      </c>
      <c r="KLV5" s="51">
        <f t="shared" si="120"/>
        <v>0</v>
      </c>
      <c r="KLW5" s="51">
        <f t="shared" si="120"/>
        <v>0</v>
      </c>
      <c r="KLX5" s="51">
        <f t="shared" si="120"/>
        <v>0</v>
      </c>
      <c r="KLY5" s="51">
        <f t="shared" si="120"/>
        <v>0</v>
      </c>
      <c r="KLZ5" s="51">
        <f t="shared" si="120"/>
        <v>0</v>
      </c>
      <c r="KMA5" s="51">
        <f t="shared" si="120"/>
        <v>0</v>
      </c>
      <c r="KMB5" s="51">
        <f t="shared" si="120"/>
        <v>0</v>
      </c>
      <c r="KMC5" s="51">
        <f t="shared" si="120"/>
        <v>0</v>
      </c>
      <c r="KMD5" s="51">
        <f t="shared" si="120"/>
        <v>0</v>
      </c>
      <c r="KME5" s="51">
        <f t="shared" si="120"/>
        <v>0</v>
      </c>
      <c r="KMF5" s="51">
        <f t="shared" si="120"/>
        <v>0</v>
      </c>
      <c r="KMG5" s="51">
        <f t="shared" si="120"/>
        <v>0</v>
      </c>
      <c r="KMH5" s="51">
        <f t="shared" si="120"/>
        <v>0</v>
      </c>
      <c r="KMI5" s="51">
        <f t="shared" si="120"/>
        <v>0</v>
      </c>
      <c r="KMJ5" s="51">
        <f t="shared" si="120"/>
        <v>0</v>
      </c>
      <c r="KMK5" s="51">
        <f t="shared" si="120"/>
        <v>0</v>
      </c>
      <c r="KML5" s="51">
        <f t="shared" si="120"/>
        <v>0</v>
      </c>
      <c r="KMM5" s="51">
        <f t="shared" si="120"/>
        <v>0</v>
      </c>
      <c r="KMN5" s="51">
        <f t="shared" si="120"/>
        <v>0</v>
      </c>
      <c r="KMO5" s="51">
        <f t="shared" si="120"/>
        <v>0</v>
      </c>
      <c r="KMP5" s="51">
        <f t="shared" si="120"/>
        <v>0</v>
      </c>
      <c r="KMQ5" s="51">
        <f t="shared" si="120"/>
        <v>0</v>
      </c>
      <c r="KMR5" s="51">
        <f t="shared" ref="KMR5:KPC5" si="121">KMR6+MUO15</f>
        <v>0</v>
      </c>
      <c r="KMS5" s="51">
        <f t="shared" si="121"/>
        <v>0</v>
      </c>
      <c r="KMT5" s="51">
        <f t="shared" si="121"/>
        <v>0</v>
      </c>
      <c r="KMU5" s="51">
        <f t="shared" si="121"/>
        <v>0</v>
      </c>
      <c r="KMV5" s="51">
        <f t="shared" si="121"/>
        <v>0</v>
      </c>
      <c r="KMW5" s="51">
        <f t="shared" si="121"/>
        <v>0</v>
      </c>
      <c r="KMX5" s="51">
        <f t="shared" si="121"/>
        <v>0</v>
      </c>
      <c r="KMY5" s="51">
        <f t="shared" si="121"/>
        <v>0</v>
      </c>
      <c r="KMZ5" s="51">
        <f t="shared" si="121"/>
        <v>0</v>
      </c>
      <c r="KNA5" s="51">
        <f t="shared" si="121"/>
        <v>0</v>
      </c>
      <c r="KNB5" s="51">
        <f t="shared" si="121"/>
        <v>0</v>
      </c>
      <c r="KNC5" s="51">
        <f t="shared" si="121"/>
        <v>0</v>
      </c>
      <c r="KND5" s="51">
        <f t="shared" si="121"/>
        <v>0</v>
      </c>
      <c r="KNE5" s="51">
        <f t="shared" si="121"/>
        <v>0</v>
      </c>
      <c r="KNF5" s="51">
        <f t="shared" si="121"/>
        <v>0</v>
      </c>
      <c r="KNG5" s="51">
        <f t="shared" si="121"/>
        <v>0</v>
      </c>
      <c r="KNH5" s="51">
        <f t="shared" si="121"/>
        <v>0</v>
      </c>
      <c r="KNI5" s="51">
        <f t="shared" si="121"/>
        <v>0</v>
      </c>
      <c r="KNJ5" s="51">
        <f t="shared" si="121"/>
        <v>0</v>
      </c>
      <c r="KNK5" s="51">
        <f t="shared" si="121"/>
        <v>0</v>
      </c>
      <c r="KNL5" s="51">
        <f t="shared" si="121"/>
        <v>0</v>
      </c>
      <c r="KNM5" s="51">
        <f t="shared" si="121"/>
        <v>0</v>
      </c>
      <c r="KNN5" s="51">
        <f t="shared" si="121"/>
        <v>0</v>
      </c>
      <c r="KNO5" s="51">
        <f t="shared" si="121"/>
        <v>0</v>
      </c>
      <c r="KNP5" s="51">
        <f t="shared" si="121"/>
        <v>0</v>
      </c>
      <c r="KNQ5" s="51">
        <f t="shared" si="121"/>
        <v>0</v>
      </c>
      <c r="KNR5" s="51">
        <f t="shared" si="121"/>
        <v>0</v>
      </c>
      <c r="KNS5" s="51">
        <f t="shared" si="121"/>
        <v>0</v>
      </c>
      <c r="KNT5" s="51">
        <f t="shared" si="121"/>
        <v>0</v>
      </c>
      <c r="KNU5" s="51">
        <f t="shared" si="121"/>
        <v>0</v>
      </c>
      <c r="KNV5" s="51">
        <f t="shared" si="121"/>
        <v>0</v>
      </c>
      <c r="KNW5" s="51">
        <f t="shared" si="121"/>
        <v>0</v>
      </c>
      <c r="KNX5" s="51">
        <f t="shared" si="121"/>
        <v>0</v>
      </c>
      <c r="KNY5" s="51">
        <f t="shared" si="121"/>
        <v>0</v>
      </c>
      <c r="KNZ5" s="51">
        <f t="shared" si="121"/>
        <v>0</v>
      </c>
      <c r="KOA5" s="51">
        <f t="shared" si="121"/>
        <v>0</v>
      </c>
      <c r="KOB5" s="51">
        <f t="shared" si="121"/>
        <v>0</v>
      </c>
      <c r="KOC5" s="51">
        <f t="shared" si="121"/>
        <v>0</v>
      </c>
      <c r="KOD5" s="51">
        <f t="shared" si="121"/>
        <v>0</v>
      </c>
      <c r="KOE5" s="51">
        <f t="shared" si="121"/>
        <v>0</v>
      </c>
      <c r="KOF5" s="51">
        <f t="shared" si="121"/>
        <v>0</v>
      </c>
      <c r="KOG5" s="51">
        <f t="shared" si="121"/>
        <v>0</v>
      </c>
      <c r="KOH5" s="51">
        <f t="shared" si="121"/>
        <v>0</v>
      </c>
      <c r="KOI5" s="51">
        <f t="shared" si="121"/>
        <v>0</v>
      </c>
      <c r="KOJ5" s="51">
        <f t="shared" si="121"/>
        <v>0</v>
      </c>
      <c r="KOK5" s="51">
        <f t="shared" si="121"/>
        <v>0</v>
      </c>
      <c r="KOL5" s="51">
        <f t="shared" si="121"/>
        <v>0</v>
      </c>
      <c r="KOM5" s="51">
        <f t="shared" si="121"/>
        <v>0</v>
      </c>
      <c r="KON5" s="51">
        <f t="shared" si="121"/>
        <v>0</v>
      </c>
      <c r="KOO5" s="51">
        <f t="shared" si="121"/>
        <v>0</v>
      </c>
      <c r="KOP5" s="51">
        <f t="shared" si="121"/>
        <v>0</v>
      </c>
      <c r="KOQ5" s="51">
        <f t="shared" si="121"/>
        <v>0</v>
      </c>
      <c r="KOR5" s="51">
        <f t="shared" si="121"/>
        <v>0</v>
      </c>
      <c r="KOS5" s="51">
        <f t="shared" si="121"/>
        <v>0</v>
      </c>
      <c r="KOT5" s="51">
        <f t="shared" si="121"/>
        <v>0</v>
      </c>
      <c r="KOU5" s="51">
        <f t="shared" si="121"/>
        <v>0</v>
      </c>
      <c r="KOV5" s="51">
        <f t="shared" si="121"/>
        <v>0</v>
      </c>
      <c r="KOW5" s="51">
        <f t="shared" si="121"/>
        <v>0</v>
      </c>
      <c r="KOX5" s="51">
        <f t="shared" si="121"/>
        <v>0</v>
      </c>
      <c r="KOY5" s="51">
        <f t="shared" si="121"/>
        <v>0</v>
      </c>
      <c r="KOZ5" s="51">
        <f t="shared" si="121"/>
        <v>0</v>
      </c>
      <c r="KPA5" s="51">
        <f t="shared" si="121"/>
        <v>0</v>
      </c>
      <c r="KPB5" s="51">
        <f t="shared" si="121"/>
        <v>0</v>
      </c>
      <c r="KPC5" s="51">
        <f t="shared" si="121"/>
        <v>0</v>
      </c>
      <c r="KPD5" s="51">
        <f t="shared" ref="KPD5:KRO5" si="122">KPD6+MXA15</f>
        <v>0</v>
      </c>
      <c r="KPE5" s="51">
        <f t="shared" si="122"/>
        <v>0</v>
      </c>
      <c r="KPF5" s="51">
        <f t="shared" si="122"/>
        <v>0</v>
      </c>
      <c r="KPG5" s="51">
        <f t="shared" si="122"/>
        <v>0</v>
      </c>
      <c r="KPH5" s="51">
        <f t="shared" si="122"/>
        <v>0</v>
      </c>
      <c r="KPI5" s="51">
        <f t="shared" si="122"/>
        <v>0</v>
      </c>
      <c r="KPJ5" s="51">
        <f t="shared" si="122"/>
        <v>0</v>
      </c>
      <c r="KPK5" s="51">
        <f t="shared" si="122"/>
        <v>0</v>
      </c>
      <c r="KPL5" s="51">
        <f t="shared" si="122"/>
        <v>0</v>
      </c>
      <c r="KPM5" s="51">
        <f t="shared" si="122"/>
        <v>0</v>
      </c>
      <c r="KPN5" s="51">
        <f t="shared" si="122"/>
        <v>0</v>
      </c>
      <c r="KPO5" s="51">
        <f t="shared" si="122"/>
        <v>0</v>
      </c>
      <c r="KPP5" s="51">
        <f t="shared" si="122"/>
        <v>0</v>
      </c>
      <c r="KPQ5" s="51">
        <f t="shared" si="122"/>
        <v>0</v>
      </c>
      <c r="KPR5" s="51">
        <f t="shared" si="122"/>
        <v>0</v>
      </c>
      <c r="KPS5" s="51">
        <f t="shared" si="122"/>
        <v>0</v>
      </c>
      <c r="KPT5" s="51">
        <f t="shared" si="122"/>
        <v>0</v>
      </c>
      <c r="KPU5" s="51">
        <f t="shared" si="122"/>
        <v>0</v>
      </c>
      <c r="KPV5" s="51">
        <f t="shared" si="122"/>
        <v>0</v>
      </c>
      <c r="KPW5" s="51">
        <f t="shared" si="122"/>
        <v>0</v>
      </c>
      <c r="KPX5" s="51">
        <f t="shared" si="122"/>
        <v>0</v>
      </c>
      <c r="KPY5" s="51">
        <f t="shared" si="122"/>
        <v>0</v>
      </c>
      <c r="KPZ5" s="51">
        <f t="shared" si="122"/>
        <v>0</v>
      </c>
      <c r="KQA5" s="51">
        <f t="shared" si="122"/>
        <v>0</v>
      </c>
      <c r="KQB5" s="51">
        <f t="shared" si="122"/>
        <v>0</v>
      </c>
      <c r="KQC5" s="51">
        <f t="shared" si="122"/>
        <v>0</v>
      </c>
      <c r="KQD5" s="51">
        <f t="shared" si="122"/>
        <v>0</v>
      </c>
      <c r="KQE5" s="51">
        <f t="shared" si="122"/>
        <v>0</v>
      </c>
      <c r="KQF5" s="51">
        <f t="shared" si="122"/>
        <v>0</v>
      </c>
      <c r="KQG5" s="51">
        <f t="shared" si="122"/>
        <v>0</v>
      </c>
      <c r="KQH5" s="51">
        <f t="shared" si="122"/>
        <v>0</v>
      </c>
      <c r="KQI5" s="51">
        <f t="shared" si="122"/>
        <v>0</v>
      </c>
      <c r="KQJ5" s="51">
        <f t="shared" si="122"/>
        <v>0</v>
      </c>
      <c r="KQK5" s="51">
        <f t="shared" si="122"/>
        <v>0</v>
      </c>
      <c r="KQL5" s="51">
        <f t="shared" si="122"/>
        <v>0</v>
      </c>
      <c r="KQM5" s="51">
        <f t="shared" si="122"/>
        <v>0</v>
      </c>
      <c r="KQN5" s="51">
        <f t="shared" si="122"/>
        <v>0</v>
      </c>
      <c r="KQO5" s="51">
        <f t="shared" si="122"/>
        <v>0</v>
      </c>
      <c r="KQP5" s="51">
        <f t="shared" si="122"/>
        <v>0</v>
      </c>
      <c r="KQQ5" s="51">
        <f t="shared" si="122"/>
        <v>0</v>
      </c>
      <c r="KQR5" s="51">
        <f t="shared" si="122"/>
        <v>0</v>
      </c>
      <c r="KQS5" s="51">
        <f t="shared" si="122"/>
        <v>0</v>
      </c>
      <c r="KQT5" s="51">
        <f t="shared" si="122"/>
        <v>0</v>
      </c>
      <c r="KQU5" s="51">
        <f t="shared" si="122"/>
        <v>0</v>
      </c>
      <c r="KQV5" s="51">
        <f t="shared" si="122"/>
        <v>0</v>
      </c>
      <c r="KQW5" s="51">
        <f t="shared" si="122"/>
        <v>0</v>
      </c>
      <c r="KQX5" s="51">
        <f t="shared" si="122"/>
        <v>0</v>
      </c>
      <c r="KQY5" s="51">
        <f t="shared" si="122"/>
        <v>0</v>
      </c>
      <c r="KQZ5" s="51">
        <f t="shared" si="122"/>
        <v>0</v>
      </c>
      <c r="KRA5" s="51">
        <f t="shared" si="122"/>
        <v>0</v>
      </c>
      <c r="KRB5" s="51">
        <f t="shared" si="122"/>
        <v>0</v>
      </c>
      <c r="KRC5" s="51">
        <f t="shared" si="122"/>
        <v>0</v>
      </c>
      <c r="KRD5" s="51">
        <f t="shared" si="122"/>
        <v>0</v>
      </c>
      <c r="KRE5" s="51">
        <f t="shared" si="122"/>
        <v>0</v>
      </c>
      <c r="KRF5" s="51">
        <f t="shared" si="122"/>
        <v>0</v>
      </c>
      <c r="KRG5" s="51">
        <f t="shared" si="122"/>
        <v>0</v>
      </c>
      <c r="KRH5" s="51">
        <f t="shared" si="122"/>
        <v>0</v>
      </c>
      <c r="KRI5" s="51">
        <f t="shared" si="122"/>
        <v>0</v>
      </c>
      <c r="KRJ5" s="51">
        <f t="shared" si="122"/>
        <v>0</v>
      </c>
      <c r="KRK5" s="51">
        <f t="shared" si="122"/>
        <v>0</v>
      </c>
      <c r="KRL5" s="51">
        <f t="shared" si="122"/>
        <v>0</v>
      </c>
      <c r="KRM5" s="51">
        <f t="shared" si="122"/>
        <v>0</v>
      </c>
      <c r="KRN5" s="51">
        <f t="shared" si="122"/>
        <v>0</v>
      </c>
      <c r="KRO5" s="51">
        <f t="shared" si="122"/>
        <v>0</v>
      </c>
      <c r="KRP5" s="51">
        <f t="shared" ref="KRP5:KUA5" si="123">KRP6+MZM15</f>
        <v>0</v>
      </c>
      <c r="KRQ5" s="51">
        <f t="shared" si="123"/>
        <v>0</v>
      </c>
      <c r="KRR5" s="51">
        <f t="shared" si="123"/>
        <v>0</v>
      </c>
      <c r="KRS5" s="51">
        <f t="shared" si="123"/>
        <v>0</v>
      </c>
      <c r="KRT5" s="51">
        <f t="shared" si="123"/>
        <v>0</v>
      </c>
      <c r="KRU5" s="51">
        <f t="shared" si="123"/>
        <v>0</v>
      </c>
      <c r="KRV5" s="51">
        <f t="shared" si="123"/>
        <v>0</v>
      </c>
      <c r="KRW5" s="51">
        <f t="shared" si="123"/>
        <v>0</v>
      </c>
      <c r="KRX5" s="51">
        <f t="shared" si="123"/>
        <v>0</v>
      </c>
      <c r="KRY5" s="51">
        <f t="shared" si="123"/>
        <v>0</v>
      </c>
      <c r="KRZ5" s="51">
        <f t="shared" si="123"/>
        <v>0</v>
      </c>
      <c r="KSA5" s="51">
        <f t="shared" si="123"/>
        <v>0</v>
      </c>
      <c r="KSB5" s="51">
        <f t="shared" si="123"/>
        <v>0</v>
      </c>
      <c r="KSC5" s="51">
        <f t="shared" si="123"/>
        <v>0</v>
      </c>
      <c r="KSD5" s="51">
        <f t="shared" si="123"/>
        <v>0</v>
      </c>
      <c r="KSE5" s="51">
        <f t="shared" si="123"/>
        <v>0</v>
      </c>
      <c r="KSF5" s="51">
        <f t="shared" si="123"/>
        <v>0</v>
      </c>
      <c r="KSG5" s="51">
        <f t="shared" si="123"/>
        <v>0</v>
      </c>
      <c r="KSH5" s="51">
        <f t="shared" si="123"/>
        <v>0</v>
      </c>
      <c r="KSI5" s="51">
        <f t="shared" si="123"/>
        <v>0</v>
      </c>
      <c r="KSJ5" s="51">
        <f t="shared" si="123"/>
        <v>0</v>
      </c>
      <c r="KSK5" s="51">
        <f t="shared" si="123"/>
        <v>0</v>
      </c>
      <c r="KSL5" s="51">
        <f t="shared" si="123"/>
        <v>0</v>
      </c>
      <c r="KSM5" s="51">
        <f t="shared" si="123"/>
        <v>0</v>
      </c>
      <c r="KSN5" s="51">
        <f t="shared" si="123"/>
        <v>0</v>
      </c>
      <c r="KSO5" s="51">
        <f t="shared" si="123"/>
        <v>0</v>
      </c>
      <c r="KSP5" s="51">
        <f t="shared" si="123"/>
        <v>0</v>
      </c>
      <c r="KSQ5" s="51">
        <f t="shared" si="123"/>
        <v>0</v>
      </c>
      <c r="KSR5" s="51">
        <f t="shared" si="123"/>
        <v>0</v>
      </c>
      <c r="KSS5" s="51">
        <f t="shared" si="123"/>
        <v>0</v>
      </c>
      <c r="KST5" s="51">
        <f t="shared" si="123"/>
        <v>0</v>
      </c>
      <c r="KSU5" s="51">
        <f t="shared" si="123"/>
        <v>0</v>
      </c>
      <c r="KSV5" s="51">
        <f t="shared" si="123"/>
        <v>0</v>
      </c>
      <c r="KSW5" s="51">
        <f t="shared" si="123"/>
        <v>0</v>
      </c>
      <c r="KSX5" s="51">
        <f t="shared" si="123"/>
        <v>0</v>
      </c>
      <c r="KSY5" s="51">
        <f t="shared" si="123"/>
        <v>0</v>
      </c>
      <c r="KSZ5" s="51">
        <f t="shared" si="123"/>
        <v>0</v>
      </c>
      <c r="KTA5" s="51">
        <f t="shared" si="123"/>
        <v>0</v>
      </c>
      <c r="KTB5" s="51">
        <f t="shared" si="123"/>
        <v>0</v>
      </c>
      <c r="KTC5" s="51">
        <f t="shared" si="123"/>
        <v>0</v>
      </c>
      <c r="KTD5" s="51">
        <f t="shared" si="123"/>
        <v>0</v>
      </c>
      <c r="KTE5" s="51">
        <f t="shared" si="123"/>
        <v>0</v>
      </c>
      <c r="KTF5" s="51">
        <f t="shared" si="123"/>
        <v>0</v>
      </c>
      <c r="KTG5" s="51">
        <f t="shared" si="123"/>
        <v>0</v>
      </c>
      <c r="KTH5" s="51">
        <f t="shared" si="123"/>
        <v>0</v>
      </c>
      <c r="KTI5" s="51">
        <f t="shared" si="123"/>
        <v>0</v>
      </c>
      <c r="KTJ5" s="51">
        <f t="shared" si="123"/>
        <v>0</v>
      </c>
      <c r="KTK5" s="51">
        <f t="shared" si="123"/>
        <v>0</v>
      </c>
      <c r="KTL5" s="51">
        <f t="shared" si="123"/>
        <v>0</v>
      </c>
      <c r="KTM5" s="51">
        <f t="shared" si="123"/>
        <v>0</v>
      </c>
      <c r="KTN5" s="51">
        <f t="shared" si="123"/>
        <v>0</v>
      </c>
      <c r="KTO5" s="51">
        <f t="shared" si="123"/>
        <v>0</v>
      </c>
      <c r="KTP5" s="51">
        <f t="shared" si="123"/>
        <v>0</v>
      </c>
      <c r="KTQ5" s="51">
        <f t="shared" si="123"/>
        <v>0</v>
      </c>
      <c r="KTR5" s="51">
        <f t="shared" si="123"/>
        <v>0</v>
      </c>
      <c r="KTS5" s="51">
        <f t="shared" si="123"/>
        <v>0</v>
      </c>
      <c r="KTT5" s="51">
        <f t="shared" si="123"/>
        <v>0</v>
      </c>
      <c r="KTU5" s="51">
        <f t="shared" si="123"/>
        <v>0</v>
      </c>
      <c r="KTV5" s="51">
        <f t="shared" si="123"/>
        <v>0</v>
      </c>
      <c r="KTW5" s="51">
        <f t="shared" si="123"/>
        <v>0</v>
      </c>
      <c r="KTX5" s="51">
        <f t="shared" si="123"/>
        <v>0</v>
      </c>
      <c r="KTY5" s="51">
        <f t="shared" si="123"/>
        <v>0</v>
      </c>
      <c r="KTZ5" s="51">
        <f t="shared" si="123"/>
        <v>0</v>
      </c>
      <c r="KUA5" s="51">
        <f t="shared" si="123"/>
        <v>0</v>
      </c>
      <c r="KUB5" s="51">
        <f t="shared" ref="KUB5:KWM5" si="124">KUB6+NBY15</f>
        <v>0</v>
      </c>
      <c r="KUC5" s="51">
        <f t="shared" si="124"/>
        <v>0</v>
      </c>
      <c r="KUD5" s="51">
        <f t="shared" si="124"/>
        <v>0</v>
      </c>
      <c r="KUE5" s="51">
        <f t="shared" si="124"/>
        <v>0</v>
      </c>
      <c r="KUF5" s="51">
        <f t="shared" si="124"/>
        <v>0</v>
      </c>
      <c r="KUG5" s="51">
        <f t="shared" si="124"/>
        <v>0</v>
      </c>
      <c r="KUH5" s="51">
        <f t="shared" si="124"/>
        <v>0</v>
      </c>
      <c r="KUI5" s="51">
        <f t="shared" si="124"/>
        <v>0</v>
      </c>
      <c r="KUJ5" s="51">
        <f t="shared" si="124"/>
        <v>0</v>
      </c>
      <c r="KUK5" s="51">
        <f t="shared" si="124"/>
        <v>0</v>
      </c>
      <c r="KUL5" s="51">
        <f t="shared" si="124"/>
        <v>0</v>
      </c>
      <c r="KUM5" s="51">
        <f t="shared" si="124"/>
        <v>0</v>
      </c>
      <c r="KUN5" s="51">
        <f t="shared" si="124"/>
        <v>0</v>
      </c>
      <c r="KUO5" s="51">
        <f t="shared" si="124"/>
        <v>0</v>
      </c>
      <c r="KUP5" s="51">
        <f t="shared" si="124"/>
        <v>0</v>
      </c>
      <c r="KUQ5" s="51">
        <f t="shared" si="124"/>
        <v>0</v>
      </c>
      <c r="KUR5" s="51">
        <f t="shared" si="124"/>
        <v>0</v>
      </c>
      <c r="KUS5" s="51">
        <f t="shared" si="124"/>
        <v>0</v>
      </c>
      <c r="KUT5" s="51">
        <f t="shared" si="124"/>
        <v>0</v>
      </c>
      <c r="KUU5" s="51">
        <f t="shared" si="124"/>
        <v>0</v>
      </c>
      <c r="KUV5" s="51">
        <f t="shared" si="124"/>
        <v>0</v>
      </c>
      <c r="KUW5" s="51">
        <f t="shared" si="124"/>
        <v>0</v>
      </c>
      <c r="KUX5" s="51">
        <f t="shared" si="124"/>
        <v>0</v>
      </c>
      <c r="KUY5" s="51">
        <f t="shared" si="124"/>
        <v>0</v>
      </c>
      <c r="KUZ5" s="51">
        <f t="shared" si="124"/>
        <v>0</v>
      </c>
      <c r="KVA5" s="51">
        <f t="shared" si="124"/>
        <v>0</v>
      </c>
      <c r="KVB5" s="51">
        <f t="shared" si="124"/>
        <v>0</v>
      </c>
      <c r="KVC5" s="51">
        <f t="shared" si="124"/>
        <v>0</v>
      </c>
      <c r="KVD5" s="51">
        <f t="shared" si="124"/>
        <v>0</v>
      </c>
      <c r="KVE5" s="51">
        <f t="shared" si="124"/>
        <v>0</v>
      </c>
      <c r="KVF5" s="51">
        <f t="shared" si="124"/>
        <v>0</v>
      </c>
      <c r="KVG5" s="51">
        <f t="shared" si="124"/>
        <v>0</v>
      </c>
      <c r="KVH5" s="51">
        <f t="shared" si="124"/>
        <v>0</v>
      </c>
      <c r="KVI5" s="51">
        <f t="shared" si="124"/>
        <v>0</v>
      </c>
      <c r="KVJ5" s="51">
        <f t="shared" si="124"/>
        <v>0</v>
      </c>
      <c r="KVK5" s="51">
        <f t="shared" si="124"/>
        <v>0</v>
      </c>
      <c r="KVL5" s="51">
        <f t="shared" si="124"/>
        <v>0</v>
      </c>
      <c r="KVM5" s="51">
        <f t="shared" si="124"/>
        <v>0</v>
      </c>
      <c r="KVN5" s="51">
        <f t="shared" si="124"/>
        <v>0</v>
      </c>
      <c r="KVO5" s="51">
        <f t="shared" si="124"/>
        <v>0</v>
      </c>
      <c r="KVP5" s="51">
        <f t="shared" si="124"/>
        <v>0</v>
      </c>
      <c r="KVQ5" s="51">
        <f t="shared" si="124"/>
        <v>0</v>
      </c>
      <c r="KVR5" s="51">
        <f t="shared" si="124"/>
        <v>0</v>
      </c>
      <c r="KVS5" s="51">
        <f t="shared" si="124"/>
        <v>0</v>
      </c>
      <c r="KVT5" s="51">
        <f t="shared" si="124"/>
        <v>0</v>
      </c>
      <c r="KVU5" s="51">
        <f t="shared" si="124"/>
        <v>0</v>
      </c>
      <c r="KVV5" s="51">
        <f t="shared" si="124"/>
        <v>0</v>
      </c>
      <c r="KVW5" s="51">
        <f t="shared" si="124"/>
        <v>0</v>
      </c>
      <c r="KVX5" s="51">
        <f t="shared" si="124"/>
        <v>0</v>
      </c>
      <c r="KVY5" s="51">
        <f t="shared" si="124"/>
        <v>0</v>
      </c>
      <c r="KVZ5" s="51">
        <f t="shared" si="124"/>
        <v>0</v>
      </c>
      <c r="KWA5" s="51">
        <f t="shared" si="124"/>
        <v>0</v>
      </c>
      <c r="KWB5" s="51">
        <f t="shared" si="124"/>
        <v>0</v>
      </c>
      <c r="KWC5" s="51">
        <f t="shared" si="124"/>
        <v>0</v>
      </c>
      <c r="KWD5" s="51">
        <f t="shared" si="124"/>
        <v>0</v>
      </c>
      <c r="KWE5" s="51">
        <f t="shared" si="124"/>
        <v>0</v>
      </c>
      <c r="KWF5" s="51">
        <f t="shared" si="124"/>
        <v>0</v>
      </c>
      <c r="KWG5" s="51">
        <f t="shared" si="124"/>
        <v>0</v>
      </c>
      <c r="KWH5" s="51">
        <f t="shared" si="124"/>
        <v>0</v>
      </c>
      <c r="KWI5" s="51">
        <f t="shared" si="124"/>
        <v>0</v>
      </c>
      <c r="KWJ5" s="51">
        <f t="shared" si="124"/>
        <v>0</v>
      </c>
      <c r="KWK5" s="51">
        <f t="shared" si="124"/>
        <v>0</v>
      </c>
      <c r="KWL5" s="51">
        <f t="shared" si="124"/>
        <v>0</v>
      </c>
      <c r="KWM5" s="51">
        <f t="shared" si="124"/>
        <v>0</v>
      </c>
      <c r="KWN5" s="51">
        <f t="shared" ref="KWN5:KYY5" si="125">KWN6+NEK15</f>
        <v>0</v>
      </c>
      <c r="KWO5" s="51">
        <f t="shared" si="125"/>
        <v>0</v>
      </c>
      <c r="KWP5" s="51">
        <f t="shared" si="125"/>
        <v>0</v>
      </c>
      <c r="KWQ5" s="51">
        <f t="shared" si="125"/>
        <v>0</v>
      </c>
      <c r="KWR5" s="51">
        <f t="shared" si="125"/>
        <v>0</v>
      </c>
      <c r="KWS5" s="51">
        <f t="shared" si="125"/>
        <v>0</v>
      </c>
      <c r="KWT5" s="51">
        <f t="shared" si="125"/>
        <v>0</v>
      </c>
      <c r="KWU5" s="51">
        <f t="shared" si="125"/>
        <v>0</v>
      </c>
      <c r="KWV5" s="51">
        <f t="shared" si="125"/>
        <v>0</v>
      </c>
      <c r="KWW5" s="51">
        <f t="shared" si="125"/>
        <v>0</v>
      </c>
      <c r="KWX5" s="51">
        <f t="shared" si="125"/>
        <v>0</v>
      </c>
      <c r="KWY5" s="51">
        <f t="shared" si="125"/>
        <v>0</v>
      </c>
      <c r="KWZ5" s="51">
        <f t="shared" si="125"/>
        <v>0</v>
      </c>
      <c r="KXA5" s="51">
        <f t="shared" si="125"/>
        <v>0</v>
      </c>
      <c r="KXB5" s="51">
        <f t="shared" si="125"/>
        <v>0</v>
      </c>
      <c r="KXC5" s="51">
        <f t="shared" si="125"/>
        <v>0</v>
      </c>
      <c r="KXD5" s="51">
        <f t="shared" si="125"/>
        <v>0</v>
      </c>
      <c r="KXE5" s="51">
        <f t="shared" si="125"/>
        <v>0</v>
      </c>
      <c r="KXF5" s="51">
        <f t="shared" si="125"/>
        <v>0</v>
      </c>
      <c r="KXG5" s="51">
        <f t="shared" si="125"/>
        <v>0</v>
      </c>
      <c r="KXH5" s="51">
        <f t="shared" si="125"/>
        <v>0</v>
      </c>
      <c r="KXI5" s="51">
        <f t="shared" si="125"/>
        <v>0</v>
      </c>
      <c r="KXJ5" s="51">
        <f t="shared" si="125"/>
        <v>0</v>
      </c>
      <c r="KXK5" s="51">
        <f t="shared" si="125"/>
        <v>0</v>
      </c>
      <c r="KXL5" s="51">
        <f t="shared" si="125"/>
        <v>0</v>
      </c>
      <c r="KXM5" s="51">
        <f t="shared" si="125"/>
        <v>0</v>
      </c>
      <c r="KXN5" s="51">
        <f t="shared" si="125"/>
        <v>0</v>
      </c>
      <c r="KXO5" s="51">
        <f t="shared" si="125"/>
        <v>0</v>
      </c>
      <c r="KXP5" s="51">
        <f t="shared" si="125"/>
        <v>0</v>
      </c>
      <c r="KXQ5" s="51">
        <f t="shared" si="125"/>
        <v>0</v>
      </c>
      <c r="KXR5" s="51">
        <f t="shared" si="125"/>
        <v>0</v>
      </c>
      <c r="KXS5" s="51">
        <f t="shared" si="125"/>
        <v>0</v>
      </c>
      <c r="KXT5" s="51">
        <f t="shared" si="125"/>
        <v>0</v>
      </c>
      <c r="KXU5" s="51">
        <f t="shared" si="125"/>
        <v>0</v>
      </c>
      <c r="KXV5" s="51">
        <f t="shared" si="125"/>
        <v>0</v>
      </c>
      <c r="KXW5" s="51">
        <f t="shared" si="125"/>
        <v>0</v>
      </c>
      <c r="KXX5" s="51">
        <f t="shared" si="125"/>
        <v>0</v>
      </c>
      <c r="KXY5" s="51">
        <f t="shared" si="125"/>
        <v>0</v>
      </c>
      <c r="KXZ5" s="51">
        <f t="shared" si="125"/>
        <v>0</v>
      </c>
      <c r="KYA5" s="51">
        <f t="shared" si="125"/>
        <v>0</v>
      </c>
      <c r="KYB5" s="51">
        <f t="shared" si="125"/>
        <v>0</v>
      </c>
      <c r="KYC5" s="51">
        <f t="shared" si="125"/>
        <v>0</v>
      </c>
      <c r="KYD5" s="51">
        <f t="shared" si="125"/>
        <v>0</v>
      </c>
      <c r="KYE5" s="51">
        <f t="shared" si="125"/>
        <v>0</v>
      </c>
      <c r="KYF5" s="51">
        <f t="shared" si="125"/>
        <v>0</v>
      </c>
      <c r="KYG5" s="51">
        <f t="shared" si="125"/>
        <v>0</v>
      </c>
      <c r="KYH5" s="51">
        <f t="shared" si="125"/>
        <v>0</v>
      </c>
      <c r="KYI5" s="51">
        <f t="shared" si="125"/>
        <v>0</v>
      </c>
      <c r="KYJ5" s="51">
        <f t="shared" si="125"/>
        <v>0</v>
      </c>
      <c r="KYK5" s="51">
        <f t="shared" si="125"/>
        <v>0</v>
      </c>
      <c r="KYL5" s="51">
        <f t="shared" si="125"/>
        <v>0</v>
      </c>
      <c r="KYM5" s="51">
        <f t="shared" si="125"/>
        <v>0</v>
      </c>
      <c r="KYN5" s="51">
        <f t="shared" si="125"/>
        <v>0</v>
      </c>
      <c r="KYO5" s="51">
        <f t="shared" si="125"/>
        <v>0</v>
      </c>
      <c r="KYP5" s="51">
        <f t="shared" si="125"/>
        <v>0</v>
      </c>
      <c r="KYQ5" s="51">
        <f t="shared" si="125"/>
        <v>0</v>
      </c>
      <c r="KYR5" s="51">
        <f t="shared" si="125"/>
        <v>0</v>
      </c>
      <c r="KYS5" s="51">
        <f t="shared" si="125"/>
        <v>0</v>
      </c>
      <c r="KYT5" s="51">
        <f t="shared" si="125"/>
        <v>0</v>
      </c>
      <c r="KYU5" s="51">
        <f t="shared" si="125"/>
        <v>0</v>
      </c>
      <c r="KYV5" s="51">
        <f t="shared" si="125"/>
        <v>0</v>
      </c>
      <c r="KYW5" s="51">
        <f t="shared" si="125"/>
        <v>0</v>
      </c>
      <c r="KYX5" s="51">
        <f t="shared" si="125"/>
        <v>0</v>
      </c>
      <c r="KYY5" s="51">
        <f t="shared" si="125"/>
        <v>0</v>
      </c>
      <c r="KYZ5" s="51">
        <f t="shared" ref="KYZ5:LBK5" si="126">KYZ6+NGW15</f>
        <v>0</v>
      </c>
      <c r="KZA5" s="51">
        <f t="shared" si="126"/>
        <v>0</v>
      </c>
      <c r="KZB5" s="51">
        <f t="shared" si="126"/>
        <v>0</v>
      </c>
      <c r="KZC5" s="51">
        <f t="shared" si="126"/>
        <v>0</v>
      </c>
      <c r="KZD5" s="51">
        <f t="shared" si="126"/>
        <v>0</v>
      </c>
      <c r="KZE5" s="51">
        <f t="shared" si="126"/>
        <v>0</v>
      </c>
      <c r="KZF5" s="51">
        <f t="shared" si="126"/>
        <v>0</v>
      </c>
      <c r="KZG5" s="51">
        <f t="shared" si="126"/>
        <v>0</v>
      </c>
      <c r="KZH5" s="51">
        <f t="shared" si="126"/>
        <v>0</v>
      </c>
      <c r="KZI5" s="51">
        <f t="shared" si="126"/>
        <v>0</v>
      </c>
      <c r="KZJ5" s="51">
        <f t="shared" si="126"/>
        <v>0</v>
      </c>
      <c r="KZK5" s="51">
        <f t="shared" si="126"/>
        <v>0</v>
      </c>
      <c r="KZL5" s="51">
        <f t="shared" si="126"/>
        <v>0</v>
      </c>
      <c r="KZM5" s="51">
        <f t="shared" si="126"/>
        <v>0</v>
      </c>
      <c r="KZN5" s="51">
        <f t="shared" si="126"/>
        <v>0</v>
      </c>
      <c r="KZO5" s="51">
        <f t="shared" si="126"/>
        <v>0</v>
      </c>
      <c r="KZP5" s="51">
        <f t="shared" si="126"/>
        <v>0</v>
      </c>
      <c r="KZQ5" s="51">
        <f t="shared" si="126"/>
        <v>0</v>
      </c>
      <c r="KZR5" s="51">
        <f t="shared" si="126"/>
        <v>0</v>
      </c>
      <c r="KZS5" s="51">
        <f t="shared" si="126"/>
        <v>0</v>
      </c>
      <c r="KZT5" s="51">
        <f t="shared" si="126"/>
        <v>0</v>
      </c>
      <c r="KZU5" s="51">
        <f t="shared" si="126"/>
        <v>0</v>
      </c>
      <c r="KZV5" s="51">
        <f t="shared" si="126"/>
        <v>0</v>
      </c>
      <c r="KZW5" s="51">
        <f t="shared" si="126"/>
        <v>0</v>
      </c>
      <c r="KZX5" s="51">
        <f t="shared" si="126"/>
        <v>0</v>
      </c>
      <c r="KZY5" s="51">
        <f t="shared" si="126"/>
        <v>0</v>
      </c>
      <c r="KZZ5" s="51">
        <f t="shared" si="126"/>
        <v>0</v>
      </c>
      <c r="LAA5" s="51">
        <f t="shared" si="126"/>
        <v>0</v>
      </c>
      <c r="LAB5" s="51">
        <f t="shared" si="126"/>
        <v>0</v>
      </c>
      <c r="LAC5" s="51">
        <f t="shared" si="126"/>
        <v>0</v>
      </c>
      <c r="LAD5" s="51">
        <f t="shared" si="126"/>
        <v>0</v>
      </c>
      <c r="LAE5" s="51">
        <f t="shared" si="126"/>
        <v>0</v>
      </c>
      <c r="LAF5" s="51">
        <f t="shared" si="126"/>
        <v>0</v>
      </c>
      <c r="LAG5" s="51">
        <f t="shared" si="126"/>
        <v>0</v>
      </c>
      <c r="LAH5" s="51">
        <f t="shared" si="126"/>
        <v>0</v>
      </c>
      <c r="LAI5" s="51">
        <f t="shared" si="126"/>
        <v>0</v>
      </c>
      <c r="LAJ5" s="51">
        <f t="shared" si="126"/>
        <v>0</v>
      </c>
      <c r="LAK5" s="51">
        <f t="shared" si="126"/>
        <v>0</v>
      </c>
      <c r="LAL5" s="51">
        <f t="shared" si="126"/>
        <v>0</v>
      </c>
      <c r="LAM5" s="51">
        <f t="shared" si="126"/>
        <v>0</v>
      </c>
      <c r="LAN5" s="51">
        <f t="shared" si="126"/>
        <v>0</v>
      </c>
      <c r="LAO5" s="51">
        <f t="shared" si="126"/>
        <v>0</v>
      </c>
      <c r="LAP5" s="51">
        <f t="shared" si="126"/>
        <v>0</v>
      </c>
      <c r="LAQ5" s="51">
        <f t="shared" si="126"/>
        <v>0</v>
      </c>
      <c r="LAR5" s="51">
        <f t="shared" si="126"/>
        <v>0</v>
      </c>
      <c r="LAS5" s="51">
        <f t="shared" si="126"/>
        <v>0</v>
      </c>
      <c r="LAT5" s="51">
        <f t="shared" si="126"/>
        <v>0</v>
      </c>
      <c r="LAU5" s="51">
        <f t="shared" si="126"/>
        <v>0</v>
      </c>
      <c r="LAV5" s="51">
        <f t="shared" si="126"/>
        <v>0</v>
      </c>
      <c r="LAW5" s="51">
        <f t="shared" si="126"/>
        <v>0</v>
      </c>
      <c r="LAX5" s="51">
        <f t="shared" si="126"/>
        <v>0</v>
      </c>
      <c r="LAY5" s="51">
        <f t="shared" si="126"/>
        <v>0</v>
      </c>
      <c r="LAZ5" s="51">
        <f t="shared" si="126"/>
        <v>0</v>
      </c>
      <c r="LBA5" s="51">
        <f t="shared" si="126"/>
        <v>0</v>
      </c>
      <c r="LBB5" s="51">
        <f t="shared" si="126"/>
        <v>0</v>
      </c>
      <c r="LBC5" s="51">
        <f t="shared" si="126"/>
        <v>0</v>
      </c>
      <c r="LBD5" s="51">
        <f t="shared" si="126"/>
        <v>0</v>
      </c>
      <c r="LBE5" s="51">
        <f t="shared" si="126"/>
        <v>0</v>
      </c>
      <c r="LBF5" s="51">
        <f t="shared" si="126"/>
        <v>0</v>
      </c>
      <c r="LBG5" s="51">
        <f t="shared" si="126"/>
        <v>0</v>
      </c>
      <c r="LBH5" s="51">
        <f t="shared" si="126"/>
        <v>0</v>
      </c>
      <c r="LBI5" s="51">
        <f t="shared" si="126"/>
        <v>0</v>
      </c>
      <c r="LBJ5" s="51">
        <f t="shared" si="126"/>
        <v>0</v>
      </c>
      <c r="LBK5" s="51">
        <f t="shared" si="126"/>
        <v>0</v>
      </c>
      <c r="LBL5" s="51">
        <f t="shared" ref="LBL5:LDW5" si="127">LBL6+NJI15</f>
        <v>0</v>
      </c>
      <c r="LBM5" s="51">
        <f t="shared" si="127"/>
        <v>0</v>
      </c>
      <c r="LBN5" s="51">
        <f t="shared" si="127"/>
        <v>0</v>
      </c>
      <c r="LBO5" s="51">
        <f t="shared" si="127"/>
        <v>0</v>
      </c>
      <c r="LBP5" s="51">
        <f t="shared" si="127"/>
        <v>0</v>
      </c>
      <c r="LBQ5" s="51">
        <f t="shared" si="127"/>
        <v>0</v>
      </c>
      <c r="LBR5" s="51">
        <f t="shared" si="127"/>
        <v>0</v>
      </c>
      <c r="LBS5" s="51">
        <f t="shared" si="127"/>
        <v>0</v>
      </c>
      <c r="LBT5" s="51">
        <f t="shared" si="127"/>
        <v>0</v>
      </c>
      <c r="LBU5" s="51">
        <f t="shared" si="127"/>
        <v>0</v>
      </c>
      <c r="LBV5" s="51">
        <f t="shared" si="127"/>
        <v>0</v>
      </c>
      <c r="LBW5" s="51">
        <f t="shared" si="127"/>
        <v>0</v>
      </c>
      <c r="LBX5" s="51">
        <f t="shared" si="127"/>
        <v>0</v>
      </c>
      <c r="LBY5" s="51">
        <f t="shared" si="127"/>
        <v>0</v>
      </c>
      <c r="LBZ5" s="51">
        <f t="shared" si="127"/>
        <v>0</v>
      </c>
      <c r="LCA5" s="51">
        <f t="shared" si="127"/>
        <v>0</v>
      </c>
      <c r="LCB5" s="51">
        <f t="shared" si="127"/>
        <v>0</v>
      </c>
      <c r="LCC5" s="51">
        <f t="shared" si="127"/>
        <v>0</v>
      </c>
      <c r="LCD5" s="51">
        <f t="shared" si="127"/>
        <v>0</v>
      </c>
      <c r="LCE5" s="51">
        <f t="shared" si="127"/>
        <v>0</v>
      </c>
      <c r="LCF5" s="51">
        <f t="shared" si="127"/>
        <v>0</v>
      </c>
      <c r="LCG5" s="51">
        <f t="shared" si="127"/>
        <v>0</v>
      </c>
      <c r="LCH5" s="51">
        <f t="shared" si="127"/>
        <v>0</v>
      </c>
      <c r="LCI5" s="51">
        <f t="shared" si="127"/>
        <v>0</v>
      </c>
      <c r="LCJ5" s="51">
        <f t="shared" si="127"/>
        <v>0</v>
      </c>
      <c r="LCK5" s="51">
        <f t="shared" si="127"/>
        <v>0</v>
      </c>
      <c r="LCL5" s="51">
        <f t="shared" si="127"/>
        <v>0</v>
      </c>
      <c r="LCM5" s="51">
        <f t="shared" si="127"/>
        <v>0</v>
      </c>
      <c r="LCN5" s="51">
        <f t="shared" si="127"/>
        <v>0</v>
      </c>
      <c r="LCO5" s="51">
        <f t="shared" si="127"/>
        <v>0</v>
      </c>
      <c r="LCP5" s="51">
        <f t="shared" si="127"/>
        <v>0</v>
      </c>
      <c r="LCQ5" s="51">
        <f t="shared" si="127"/>
        <v>0</v>
      </c>
      <c r="LCR5" s="51">
        <f t="shared" si="127"/>
        <v>0</v>
      </c>
      <c r="LCS5" s="51">
        <f t="shared" si="127"/>
        <v>0</v>
      </c>
      <c r="LCT5" s="51">
        <f t="shared" si="127"/>
        <v>0</v>
      </c>
      <c r="LCU5" s="51">
        <f t="shared" si="127"/>
        <v>0</v>
      </c>
      <c r="LCV5" s="51">
        <f t="shared" si="127"/>
        <v>0</v>
      </c>
      <c r="LCW5" s="51">
        <f t="shared" si="127"/>
        <v>0</v>
      </c>
      <c r="LCX5" s="51">
        <f t="shared" si="127"/>
        <v>0</v>
      </c>
      <c r="LCY5" s="51">
        <f t="shared" si="127"/>
        <v>0</v>
      </c>
      <c r="LCZ5" s="51">
        <f t="shared" si="127"/>
        <v>0</v>
      </c>
      <c r="LDA5" s="51">
        <f t="shared" si="127"/>
        <v>0</v>
      </c>
      <c r="LDB5" s="51">
        <f t="shared" si="127"/>
        <v>0</v>
      </c>
      <c r="LDC5" s="51">
        <f t="shared" si="127"/>
        <v>0</v>
      </c>
      <c r="LDD5" s="51">
        <f t="shared" si="127"/>
        <v>0</v>
      </c>
      <c r="LDE5" s="51">
        <f t="shared" si="127"/>
        <v>0</v>
      </c>
      <c r="LDF5" s="51">
        <f t="shared" si="127"/>
        <v>0</v>
      </c>
      <c r="LDG5" s="51">
        <f t="shared" si="127"/>
        <v>0</v>
      </c>
      <c r="LDH5" s="51">
        <f t="shared" si="127"/>
        <v>0</v>
      </c>
      <c r="LDI5" s="51">
        <f t="shared" si="127"/>
        <v>0</v>
      </c>
      <c r="LDJ5" s="51">
        <f t="shared" si="127"/>
        <v>0</v>
      </c>
      <c r="LDK5" s="51">
        <f t="shared" si="127"/>
        <v>0</v>
      </c>
      <c r="LDL5" s="51">
        <f t="shared" si="127"/>
        <v>0</v>
      </c>
      <c r="LDM5" s="51">
        <f t="shared" si="127"/>
        <v>0</v>
      </c>
      <c r="LDN5" s="51">
        <f t="shared" si="127"/>
        <v>0</v>
      </c>
      <c r="LDO5" s="51">
        <f t="shared" si="127"/>
        <v>0</v>
      </c>
      <c r="LDP5" s="51">
        <f t="shared" si="127"/>
        <v>0</v>
      </c>
      <c r="LDQ5" s="51">
        <f t="shared" si="127"/>
        <v>0</v>
      </c>
      <c r="LDR5" s="51">
        <f t="shared" si="127"/>
        <v>0</v>
      </c>
      <c r="LDS5" s="51">
        <f t="shared" si="127"/>
        <v>0</v>
      </c>
      <c r="LDT5" s="51">
        <f t="shared" si="127"/>
        <v>0</v>
      </c>
      <c r="LDU5" s="51">
        <f t="shared" si="127"/>
        <v>0</v>
      </c>
      <c r="LDV5" s="51">
        <f t="shared" si="127"/>
        <v>0</v>
      </c>
      <c r="LDW5" s="51">
        <f t="shared" si="127"/>
        <v>0</v>
      </c>
      <c r="LDX5" s="51">
        <f t="shared" ref="LDX5:LGI5" si="128">LDX6+NLU15</f>
        <v>0</v>
      </c>
      <c r="LDY5" s="51">
        <f t="shared" si="128"/>
        <v>0</v>
      </c>
      <c r="LDZ5" s="51">
        <f t="shared" si="128"/>
        <v>0</v>
      </c>
      <c r="LEA5" s="51">
        <f t="shared" si="128"/>
        <v>0</v>
      </c>
      <c r="LEB5" s="51">
        <f t="shared" si="128"/>
        <v>0</v>
      </c>
      <c r="LEC5" s="51">
        <f t="shared" si="128"/>
        <v>0</v>
      </c>
      <c r="LED5" s="51">
        <f t="shared" si="128"/>
        <v>0</v>
      </c>
      <c r="LEE5" s="51">
        <f t="shared" si="128"/>
        <v>0</v>
      </c>
      <c r="LEF5" s="51">
        <f t="shared" si="128"/>
        <v>0</v>
      </c>
      <c r="LEG5" s="51">
        <f t="shared" si="128"/>
        <v>0</v>
      </c>
      <c r="LEH5" s="51">
        <f t="shared" si="128"/>
        <v>0</v>
      </c>
      <c r="LEI5" s="51">
        <f t="shared" si="128"/>
        <v>0</v>
      </c>
      <c r="LEJ5" s="51">
        <f t="shared" si="128"/>
        <v>0</v>
      </c>
      <c r="LEK5" s="51">
        <f t="shared" si="128"/>
        <v>0</v>
      </c>
      <c r="LEL5" s="51">
        <f t="shared" si="128"/>
        <v>0</v>
      </c>
      <c r="LEM5" s="51">
        <f t="shared" si="128"/>
        <v>0</v>
      </c>
      <c r="LEN5" s="51">
        <f t="shared" si="128"/>
        <v>0</v>
      </c>
      <c r="LEO5" s="51">
        <f t="shared" si="128"/>
        <v>0</v>
      </c>
      <c r="LEP5" s="51">
        <f t="shared" si="128"/>
        <v>0</v>
      </c>
      <c r="LEQ5" s="51">
        <f t="shared" si="128"/>
        <v>0</v>
      </c>
      <c r="LER5" s="51">
        <f t="shared" si="128"/>
        <v>0</v>
      </c>
      <c r="LES5" s="51">
        <f t="shared" si="128"/>
        <v>0</v>
      </c>
      <c r="LET5" s="51">
        <f t="shared" si="128"/>
        <v>0</v>
      </c>
      <c r="LEU5" s="51">
        <f t="shared" si="128"/>
        <v>0</v>
      </c>
      <c r="LEV5" s="51">
        <f t="shared" si="128"/>
        <v>0</v>
      </c>
      <c r="LEW5" s="51">
        <f t="shared" si="128"/>
        <v>0</v>
      </c>
      <c r="LEX5" s="51">
        <f t="shared" si="128"/>
        <v>0</v>
      </c>
      <c r="LEY5" s="51">
        <f t="shared" si="128"/>
        <v>0</v>
      </c>
      <c r="LEZ5" s="51">
        <f t="shared" si="128"/>
        <v>0</v>
      </c>
      <c r="LFA5" s="51">
        <f t="shared" si="128"/>
        <v>0</v>
      </c>
      <c r="LFB5" s="51">
        <f t="shared" si="128"/>
        <v>0</v>
      </c>
      <c r="LFC5" s="51">
        <f t="shared" si="128"/>
        <v>0</v>
      </c>
      <c r="LFD5" s="51">
        <f t="shared" si="128"/>
        <v>0</v>
      </c>
      <c r="LFE5" s="51">
        <f t="shared" si="128"/>
        <v>0</v>
      </c>
      <c r="LFF5" s="51">
        <f t="shared" si="128"/>
        <v>0</v>
      </c>
      <c r="LFG5" s="51">
        <f t="shared" si="128"/>
        <v>0</v>
      </c>
      <c r="LFH5" s="51">
        <f t="shared" si="128"/>
        <v>0</v>
      </c>
      <c r="LFI5" s="51">
        <f t="shared" si="128"/>
        <v>0</v>
      </c>
      <c r="LFJ5" s="51">
        <f t="shared" si="128"/>
        <v>0</v>
      </c>
      <c r="LFK5" s="51">
        <f t="shared" si="128"/>
        <v>0</v>
      </c>
      <c r="LFL5" s="51">
        <f t="shared" si="128"/>
        <v>0</v>
      </c>
      <c r="LFM5" s="51">
        <f t="shared" si="128"/>
        <v>0</v>
      </c>
      <c r="LFN5" s="51">
        <f t="shared" si="128"/>
        <v>0</v>
      </c>
      <c r="LFO5" s="51">
        <f t="shared" si="128"/>
        <v>0</v>
      </c>
      <c r="LFP5" s="51">
        <f t="shared" si="128"/>
        <v>0</v>
      </c>
      <c r="LFQ5" s="51">
        <f t="shared" si="128"/>
        <v>0</v>
      </c>
      <c r="LFR5" s="51">
        <f t="shared" si="128"/>
        <v>0</v>
      </c>
      <c r="LFS5" s="51">
        <f t="shared" si="128"/>
        <v>0</v>
      </c>
      <c r="LFT5" s="51">
        <f t="shared" si="128"/>
        <v>0</v>
      </c>
      <c r="LFU5" s="51">
        <f t="shared" si="128"/>
        <v>0</v>
      </c>
      <c r="LFV5" s="51">
        <f t="shared" si="128"/>
        <v>0</v>
      </c>
      <c r="LFW5" s="51">
        <f t="shared" si="128"/>
        <v>0</v>
      </c>
      <c r="LFX5" s="51">
        <f t="shared" si="128"/>
        <v>0</v>
      </c>
      <c r="LFY5" s="51">
        <f t="shared" si="128"/>
        <v>0</v>
      </c>
      <c r="LFZ5" s="51">
        <f t="shared" si="128"/>
        <v>0</v>
      </c>
      <c r="LGA5" s="51">
        <f t="shared" si="128"/>
        <v>0</v>
      </c>
      <c r="LGB5" s="51">
        <f t="shared" si="128"/>
        <v>0</v>
      </c>
      <c r="LGC5" s="51">
        <f t="shared" si="128"/>
        <v>0</v>
      </c>
      <c r="LGD5" s="51">
        <f t="shared" si="128"/>
        <v>0</v>
      </c>
      <c r="LGE5" s="51">
        <f t="shared" si="128"/>
        <v>0</v>
      </c>
      <c r="LGF5" s="51">
        <f t="shared" si="128"/>
        <v>0</v>
      </c>
      <c r="LGG5" s="51">
        <f t="shared" si="128"/>
        <v>0</v>
      </c>
      <c r="LGH5" s="51">
        <f t="shared" si="128"/>
        <v>0</v>
      </c>
      <c r="LGI5" s="51">
        <f t="shared" si="128"/>
        <v>0</v>
      </c>
      <c r="LGJ5" s="51">
        <f t="shared" ref="LGJ5:LIU5" si="129">LGJ6+NOG15</f>
        <v>0</v>
      </c>
      <c r="LGK5" s="51">
        <f t="shared" si="129"/>
        <v>0</v>
      </c>
      <c r="LGL5" s="51">
        <f t="shared" si="129"/>
        <v>0</v>
      </c>
      <c r="LGM5" s="51">
        <f t="shared" si="129"/>
        <v>0</v>
      </c>
      <c r="LGN5" s="51">
        <f t="shared" si="129"/>
        <v>0</v>
      </c>
      <c r="LGO5" s="51">
        <f t="shared" si="129"/>
        <v>0</v>
      </c>
      <c r="LGP5" s="51">
        <f t="shared" si="129"/>
        <v>0</v>
      </c>
      <c r="LGQ5" s="51">
        <f t="shared" si="129"/>
        <v>0</v>
      </c>
      <c r="LGR5" s="51">
        <f t="shared" si="129"/>
        <v>0</v>
      </c>
      <c r="LGS5" s="51">
        <f t="shared" si="129"/>
        <v>0</v>
      </c>
      <c r="LGT5" s="51">
        <f t="shared" si="129"/>
        <v>0</v>
      </c>
      <c r="LGU5" s="51">
        <f t="shared" si="129"/>
        <v>0</v>
      </c>
      <c r="LGV5" s="51">
        <f t="shared" si="129"/>
        <v>0</v>
      </c>
      <c r="LGW5" s="51">
        <f t="shared" si="129"/>
        <v>0</v>
      </c>
      <c r="LGX5" s="51">
        <f t="shared" si="129"/>
        <v>0</v>
      </c>
      <c r="LGY5" s="51">
        <f t="shared" si="129"/>
        <v>0</v>
      </c>
      <c r="LGZ5" s="51">
        <f t="shared" si="129"/>
        <v>0</v>
      </c>
      <c r="LHA5" s="51">
        <f t="shared" si="129"/>
        <v>0</v>
      </c>
      <c r="LHB5" s="51">
        <f t="shared" si="129"/>
        <v>0</v>
      </c>
      <c r="LHC5" s="51">
        <f t="shared" si="129"/>
        <v>0</v>
      </c>
      <c r="LHD5" s="51">
        <f t="shared" si="129"/>
        <v>0</v>
      </c>
      <c r="LHE5" s="51">
        <f t="shared" si="129"/>
        <v>0</v>
      </c>
      <c r="LHF5" s="51">
        <f t="shared" si="129"/>
        <v>0</v>
      </c>
      <c r="LHG5" s="51">
        <f t="shared" si="129"/>
        <v>0</v>
      </c>
      <c r="LHH5" s="51">
        <f t="shared" si="129"/>
        <v>0</v>
      </c>
      <c r="LHI5" s="51">
        <f t="shared" si="129"/>
        <v>0</v>
      </c>
      <c r="LHJ5" s="51">
        <f t="shared" si="129"/>
        <v>0</v>
      </c>
      <c r="LHK5" s="51">
        <f t="shared" si="129"/>
        <v>0</v>
      </c>
      <c r="LHL5" s="51">
        <f t="shared" si="129"/>
        <v>0</v>
      </c>
      <c r="LHM5" s="51">
        <f t="shared" si="129"/>
        <v>0</v>
      </c>
      <c r="LHN5" s="51">
        <f t="shared" si="129"/>
        <v>0</v>
      </c>
      <c r="LHO5" s="51">
        <f t="shared" si="129"/>
        <v>0</v>
      </c>
      <c r="LHP5" s="51">
        <f t="shared" si="129"/>
        <v>0</v>
      </c>
      <c r="LHQ5" s="51">
        <f t="shared" si="129"/>
        <v>0</v>
      </c>
      <c r="LHR5" s="51">
        <f t="shared" si="129"/>
        <v>0</v>
      </c>
      <c r="LHS5" s="51">
        <f t="shared" si="129"/>
        <v>0</v>
      </c>
      <c r="LHT5" s="51">
        <f t="shared" si="129"/>
        <v>0</v>
      </c>
      <c r="LHU5" s="51">
        <f t="shared" si="129"/>
        <v>0</v>
      </c>
      <c r="LHV5" s="51">
        <f t="shared" si="129"/>
        <v>0</v>
      </c>
      <c r="LHW5" s="51">
        <f t="shared" si="129"/>
        <v>0</v>
      </c>
      <c r="LHX5" s="51">
        <f t="shared" si="129"/>
        <v>0</v>
      </c>
      <c r="LHY5" s="51">
        <f t="shared" si="129"/>
        <v>0</v>
      </c>
      <c r="LHZ5" s="51">
        <f t="shared" si="129"/>
        <v>0</v>
      </c>
      <c r="LIA5" s="51">
        <f t="shared" si="129"/>
        <v>0</v>
      </c>
      <c r="LIB5" s="51">
        <f t="shared" si="129"/>
        <v>0</v>
      </c>
      <c r="LIC5" s="51">
        <f t="shared" si="129"/>
        <v>0</v>
      </c>
      <c r="LID5" s="51">
        <f t="shared" si="129"/>
        <v>0</v>
      </c>
      <c r="LIE5" s="51">
        <f t="shared" si="129"/>
        <v>0</v>
      </c>
      <c r="LIF5" s="51">
        <f t="shared" si="129"/>
        <v>0</v>
      </c>
      <c r="LIG5" s="51">
        <f t="shared" si="129"/>
        <v>0</v>
      </c>
      <c r="LIH5" s="51">
        <f t="shared" si="129"/>
        <v>0</v>
      </c>
      <c r="LII5" s="51">
        <f t="shared" si="129"/>
        <v>0</v>
      </c>
      <c r="LIJ5" s="51">
        <f t="shared" si="129"/>
        <v>0</v>
      </c>
      <c r="LIK5" s="51">
        <f t="shared" si="129"/>
        <v>0</v>
      </c>
      <c r="LIL5" s="51">
        <f t="shared" si="129"/>
        <v>0</v>
      </c>
      <c r="LIM5" s="51">
        <f t="shared" si="129"/>
        <v>0</v>
      </c>
      <c r="LIN5" s="51">
        <f t="shared" si="129"/>
        <v>0</v>
      </c>
      <c r="LIO5" s="51">
        <f t="shared" si="129"/>
        <v>0</v>
      </c>
      <c r="LIP5" s="51">
        <f t="shared" si="129"/>
        <v>0</v>
      </c>
      <c r="LIQ5" s="51">
        <f t="shared" si="129"/>
        <v>0</v>
      </c>
      <c r="LIR5" s="51">
        <f t="shared" si="129"/>
        <v>0</v>
      </c>
      <c r="LIS5" s="51">
        <f t="shared" si="129"/>
        <v>0</v>
      </c>
      <c r="LIT5" s="51">
        <f t="shared" si="129"/>
        <v>0</v>
      </c>
      <c r="LIU5" s="51">
        <f t="shared" si="129"/>
        <v>0</v>
      </c>
      <c r="LIV5" s="51">
        <f t="shared" ref="LIV5:LLG5" si="130">LIV6+NQS15</f>
        <v>0</v>
      </c>
      <c r="LIW5" s="51">
        <f t="shared" si="130"/>
        <v>0</v>
      </c>
      <c r="LIX5" s="51">
        <f t="shared" si="130"/>
        <v>0</v>
      </c>
      <c r="LIY5" s="51">
        <f t="shared" si="130"/>
        <v>0</v>
      </c>
      <c r="LIZ5" s="51">
        <f t="shared" si="130"/>
        <v>0</v>
      </c>
      <c r="LJA5" s="51">
        <f t="shared" si="130"/>
        <v>0</v>
      </c>
      <c r="LJB5" s="51">
        <f t="shared" si="130"/>
        <v>0</v>
      </c>
      <c r="LJC5" s="51">
        <f t="shared" si="130"/>
        <v>0</v>
      </c>
      <c r="LJD5" s="51">
        <f t="shared" si="130"/>
        <v>0</v>
      </c>
      <c r="LJE5" s="51">
        <f t="shared" si="130"/>
        <v>0</v>
      </c>
      <c r="LJF5" s="51">
        <f t="shared" si="130"/>
        <v>0</v>
      </c>
      <c r="LJG5" s="51">
        <f t="shared" si="130"/>
        <v>0</v>
      </c>
      <c r="LJH5" s="51">
        <f t="shared" si="130"/>
        <v>0</v>
      </c>
      <c r="LJI5" s="51">
        <f t="shared" si="130"/>
        <v>0</v>
      </c>
      <c r="LJJ5" s="51">
        <f t="shared" si="130"/>
        <v>0</v>
      </c>
      <c r="LJK5" s="51">
        <f t="shared" si="130"/>
        <v>0</v>
      </c>
      <c r="LJL5" s="51">
        <f t="shared" si="130"/>
        <v>0</v>
      </c>
      <c r="LJM5" s="51">
        <f t="shared" si="130"/>
        <v>0</v>
      </c>
      <c r="LJN5" s="51">
        <f t="shared" si="130"/>
        <v>0</v>
      </c>
      <c r="LJO5" s="51">
        <f t="shared" si="130"/>
        <v>0</v>
      </c>
      <c r="LJP5" s="51">
        <f t="shared" si="130"/>
        <v>0</v>
      </c>
      <c r="LJQ5" s="51">
        <f t="shared" si="130"/>
        <v>0</v>
      </c>
      <c r="LJR5" s="51">
        <f t="shared" si="130"/>
        <v>0</v>
      </c>
      <c r="LJS5" s="51">
        <f t="shared" si="130"/>
        <v>0</v>
      </c>
      <c r="LJT5" s="51">
        <f t="shared" si="130"/>
        <v>0</v>
      </c>
      <c r="LJU5" s="51">
        <f t="shared" si="130"/>
        <v>0</v>
      </c>
      <c r="LJV5" s="51">
        <f t="shared" si="130"/>
        <v>0</v>
      </c>
      <c r="LJW5" s="51">
        <f t="shared" si="130"/>
        <v>0</v>
      </c>
      <c r="LJX5" s="51">
        <f t="shared" si="130"/>
        <v>0</v>
      </c>
      <c r="LJY5" s="51">
        <f t="shared" si="130"/>
        <v>0</v>
      </c>
      <c r="LJZ5" s="51">
        <f t="shared" si="130"/>
        <v>0</v>
      </c>
      <c r="LKA5" s="51">
        <f t="shared" si="130"/>
        <v>0</v>
      </c>
      <c r="LKB5" s="51">
        <f t="shared" si="130"/>
        <v>0</v>
      </c>
      <c r="LKC5" s="51">
        <f t="shared" si="130"/>
        <v>0</v>
      </c>
      <c r="LKD5" s="51">
        <f t="shared" si="130"/>
        <v>0</v>
      </c>
      <c r="LKE5" s="51">
        <f t="shared" si="130"/>
        <v>0</v>
      </c>
      <c r="LKF5" s="51">
        <f t="shared" si="130"/>
        <v>0</v>
      </c>
      <c r="LKG5" s="51">
        <f t="shared" si="130"/>
        <v>0</v>
      </c>
      <c r="LKH5" s="51">
        <f t="shared" si="130"/>
        <v>0</v>
      </c>
      <c r="LKI5" s="51">
        <f t="shared" si="130"/>
        <v>0</v>
      </c>
      <c r="LKJ5" s="51">
        <f t="shared" si="130"/>
        <v>0</v>
      </c>
      <c r="LKK5" s="51">
        <f t="shared" si="130"/>
        <v>0</v>
      </c>
      <c r="LKL5" s="51">
        <f t="shared" si="130"/>
        <v>0</v>
      </c>
      <c r="LKM5" s="51">
        <f t="shared" si="130"/>
        <v>0</v>
      </c>
      <c r="LKN5" s="51">
        <f t="shared" si="130"/>
        <v>0</v>
      </c>
      <c r="LKO5" s="51">
        <f t="shared" si="130"/>
        <v>0</v>
      </c>
      <c r="LKP5" s="51">
        <f t="shared" si="130"/>
        <v>0</v>
      </c>
      <c r="LKQ5" s="51">
        <f t="shared" si="130"/>
        <v>0</v>
      </c>
      <c r="LKR5" s="51">
        <f t="shared" si="130"/>
        <v>0</v>
      </c>
      <c r="LKS5" s="51">
        <f t="shared" si="130"/>
        <v>0</v>
      </c>
      <c r="LKT5" s="51">
        <f t="shared" si="130"/>
        <v>0</v>
      </c>
      <c r="LKU5" s="51">
        <f t="shared" si="130"/>
        <v>0</v>
      </c>
      <c r="LKV5" s="51">
        <f t="shared" si="130"/>
        <v>0</v>
      </c>
      <c r="LKW5" s="51">
        <f t="shared" si="130"/>
        <v>0</v>
      </c>
      <c r="LKX5" s="51">
        <f t="shared" si="130"/>
        <v>0</v>
      </c>
      <c r="LKY5" s="51">
        <f t="shared" si="130"/>
        <v>0</v>
      </c>
      <c r="LKZ5" s="51">
        <f t="shared" si="130"/>
        <v>0</v>
      </c>
      <c r="LLA5" s="51">
        <f t="shared" si="130"/>
        <v>0</v>
      </c>
      <c r="LLB5" s="51">
        <f t="shared" si="130"/>
        <v>0</v>
      </c>
      <c r="LLC5" s="51">
        <f t="shared" si="130"/>
        <v>0</v>
      </c>
      <c r="LLD5" s="51">
        <f t="shared" si="130"/>
        <v>0</v>
      </c>
      <c r="LLE5" s="51">
        <f t="shared" si="130"/>
        <v>0</v>
      </c>
      <c r="LLF5" s="51">
        <f t="shared" si="130"/>
        <v>0</v>
      </c>
      <c r="LLG5" s="51">
        <f t="shared" si="130"/>
        <v>0</v>
      </c>
      <c r="LLH5" s="51">
        <f t="shared" ref="LLH5:LNS5" si="131">LLH6+NTE15</f>
        <v>0</v>
      </c>
      <c r="LLI5" s="51">
        <f t="shared" si="131"/>
        <v>0</v>
      </c>
      <c r="LLJ5" s="51">
        <f t="shared" si="131"/>
        <v>0</v>
      </c>
      <c r="LLK5" s="51">
        <f t="shared" si="131"/>
        <v>0</v>
      </c>
      <c r="LLL5" s="51">
        <f t="shared" si="131"/>
        <v>0</v>
      </c>
      <c r="LLM5" s="51">
        <f t="shared" si="131"/>
        <v>0</v>
      </c>
      <c r="LLN5" s="51">
        <f t="shared" si="131"/>
        <v>0</v>
      </c>
      <c r="LLO5" s="51">
        <f t="shared" si="131"/>
        <v>0</v>
      </c>
      <c r="LLP5" s="51">
        <f t="shared" si="131"/>
        <v>0</v>
      </c>
      <c r="LLQ5" s="51">
        <f t="shared" si="131"/>
        <v>0</v>
      </c>
      <c r="LLR5" s="51">
        <f t="shared" si="131"/>
        <v>0</v>
      </c>
      <c r="LLS5" s="51">
        <f t="shared" si="131"/>
        <v>0</v>
      </c>
      <c r="LLT5" s="51">
        <f t="shared" si="131"/>
        <v>0</v>
      </c>
      <c r="LLU5" s="51">
        <f t="shared" si="131"/>
        <v>0</v>
      </c>
      <c r="LLV5" s="51">
        <f t="shared" si="131"/>
        <v>0</v>
      </c>
      <c r="LLW5" s="51">
        <f t="shared" si="131"/>
        <v>0</v>
      </c>
      <c r="LLX5" s="51">
        <f t="shared" si="131"/>
        <v>0</v>
      </c>
      <c r="LLY5" s="51">
        <f t="shared" si="131"/>
        <v>0</v>
      </c>
      <c r="LLZ5" s="51">
        <f t="shared" si="131"/>
        <v>0</v>
      </c>
      <c r="LMA5" s="51">
        <f t="shared" si="131"/>
        <v>0</v>
      </c>
      <c r="LMB5" s="51">
        <f t="shared" si="131"/>
        <v>0</v>
      </c>
      <c r="LMC5" s="51">
        <f t="shared" si="131"/>
        <v>0</v>
      </c>
      <c r="LMD5" s="51">
        <f t="shared" si="131"/>
        <v>0</v>
      </c>
      <c r="LME5" s="51">
        <f t="shared" si="131"/>
        <v>0</v>
      </c>
      <c r="LMF5" s="51">
        <f t="shared" si="131"/>
        <v>0</v>
      </c>
      <c r="LMG5" s="51">
        <f t="shared" si="131"/>
        <v>0</v>
      </c>
      <c r="LMH5" s="51">
        <f t="shared" si="131"/>
        <v>0</v>
      </c>
      <c r="LMI5" s="51">
        <f t="shared" si="131"/>
        <v>0</v>
      </c>
      <c r="LMJ5" s="51">
        <f t="shared" si="131"/>
        <v>0</v>
      </c>
      <c r="LMK5" s="51">
        <f t="shared" si="131"/>
        <v>0</v>
      </c>
      <c r="LML5" s="51">
        <f t="shared" si="131"/>
        <v>0</v>
      </c>
      <c r="LMM5" s="51">
        <f t="shared" si="131"/>
        <v>0</v>
      </c>
      <c r="LMN5" s="51">
        <f t="shared" si="131"/>
        <v>0</v>
      </c>
      <c r="LMO5" s="51">
        <f t="shared" si="131"/>
        <v>0</v>
      </c>
      <c r="LMP5" s="51">
        <f t="shared" si="131"/>
        <v>0</v>
      </c>
      <c r="LMQ5" s="51">
        <f t="shared" si="131"/>
        <v>0</v>
      </c>
      <c r="LMR5" s="51">
        <f t="shared" si="131"/>
        <v>0</v>
      </c>
      <c r="LMS5" s="51">
        <f t="shared" si="131"/>
        <v>0</v>
      </c>
      <c r="LMT5" s="51">
        <f t="shared" si="131"/>
        <v>0</v>
      </c>
      <c r="LMU5" s="51">
        <f t="shared" si="131"/>
        <v>0</v>
      </c>
      <c r="LMV5" s="51">
        <f t="shared" si="131"/>
        <v>0</v>
      </c>
      <c r="LMW5" s="51">
        <f t="shared" si="131"/>
        <v>0</v>
      </c>
      <c r="LMX5" s="51">
        <f t="shared" si="131"/>
        <v>0</v>
      </c>
      <c r="LMY5" s="51">
        <f t="shared" si="131"/>
        <v>0</v>
      </c>
      <c r="LMZ5" s="51">
        <f t="shared" si="131"/>
        <v>0</v>
      </c>
      <c r="LNA5" s="51">
        <f t="shared" si="131"/>
        <v>0</v>
      </c>
      <c r="LNB5" s="51">
        <f t="shared" si="131"/>
        <v>0</v>
      </c>
      <c r="LNC5" s="51">
        <f t="shared" si="131"/>
        <v>0</v>
      </c>
      <c r="LND5" s="51">
        <f t="shared" si="131"/>
        <v>0</v>
      </c>
      <c r="LNE5" s="51">
        <f t="shared" si="131"/>
        <v>0</v>
      </c>
      <c r="LNF5" s="51">
        <f t="shared" si="131"/>
        <v>0</v>
      </c>
      <c r="LNG5" s="51">
        <f t="shared" si="131"/>
        <v>0</v>
      </c>
      <c r="LNH5" s="51">
        <f t="shared" si="131"/>
        <v>0</v>
      </c>
      <c r="LNI5" s="51">
        <f t="shared" si="131"/>
        <v>0</v>
      </c>
      <c r="LNJ5" s="51">
        <f t="shared" si="131"/>
        <v>0</v>
      </c>
      <c r="LNK5" s="51">
        <f t="shared" si="131"/>
        <v>0</v>
      </c>
      <c r="LNL5" s="51">
        <f t="shared" si="131"/>
        <v>0</v>
      </c>
      <c r="LNM5" s="51">
        <f t="shared" si="131"/>
        <v>0</v>
      </c>
      <c r="LNN5" s="51">
        <f t="shared" si="131"/>
        <v>0</v>
      </c>
      <c r="LNO5" s="51">
        <f t="shared" si="131"/>
        <v>0</v>
      </c>
      <c r="LNP5" s="51">
        <f t="shared" si="131"/>
        <v>0</v>
      </c>
      <c r="LNQ5" s="51">
        <f t="shared" si="131"/>
        <v>0</v>
      </c>
      <c r="LNR5" s="51">
        <f t="shared" si="131"/>
        <v>0</v>
      </c>
      <c r="LNS5" s="51">
        <f t="shared" si="131"/>
        <v>0</v>
      </c>
      <c r="LNT5" s="51">
        <f t="shared" ref="LNT5:LQE5" si="132">LNT6+NVQ15</f>
        <v>0</v>
      </c>
      <c r="LNU5" s="51">
        <f t="shared" si="132"/>
        <v>0</v>
      </c>
      <c r="LNV5" s="51">
        <f t="shared" si="132"/>
        <v>0</v>
      </c>
      <c r="LNW5" s="51">
        <f t="shared" si="132"/>
        <v>0</v>
      </c>
      <c r="LNX5" s="51">
        <f t="shared" si="132"/>
        <v>0</v>
      </c>
      <c r="LNY5" s="51">
        <f t="shared" si="132"/>
        <v>0</v>
      </c>
      <c r="LNZ5" s="51">
        <f t="shared" si="132"/>
        <v>0</v>
      </c>
      <c r="LOA5" s="51">
        <f t="shared" si="132"/>
        <v>0</v>
      </c>
      <c r="LOB5" s="51">
        <f t="shared" si="132"/>
        <v>0</v>
      </c>
      <c r="LOC5" s="51">
        <f t="shared" si="132"/>
        <v>0</v>
      </c>
      <c r="LOD5" s="51">
        <f t="shared" si="132"/>
        <v>0</v>
      </c>
      <c r="LOE5" s="51">
        <f t="shared" si="132"/>
        <v>0</v>
      </c>
      <c r="LOF5" s="51">
        <f t="shared" si="132"/>
        <v>0</v>
      </c>
      <c r="LOG5" s="51">
        <f t="shared" si="132"/>
        <v>0</v>
      </c>
      <c r="LOH5" s="51">
        <f t="shared" si="132"/>
        <v>0</v>
      </c>
      <c r="LOI5" s="51">
        <f t="shared" si="132"/>
        <v>0</v>
      </c>
      <c r="LOJ5" s="51">
        <f t="shared" si="132"/>
        <v>0</v>
      </c>
      <c r="LOK5" s="51">
        <f t="shared" si="132"/>
        <v>0</v>
      </c>
      <c r="LOL5" s="51">
        <f t="shared" si="132"/>
        <v>0</v>
      </c>
      <c r="LOM5" s="51">
        <f t="shared" si="132"/>
        <v>0</v>
      </c>
      <c r="LON5" s="51">
        <f t="shared" si="132"/>
        <v>0</v>
      </c>
      <c r="LOO5" s="51">
        <f t="shared" si="132"/>
        <v>0</v>
      </c>
      <c r="LOP5" s="51">
        <f t="shared" si="132"/>
        <v>0</v>
      </c>
      <c r="LOQ5" s="51">
        <f t="shared" si="132"/>
        <v>0</v>
      </c>
      <c r="LOR5" s="51">
        <f t="shared" si="132"/>
        <v>0</v>
      </c>
      <c r="LOS5" s="51">
        <f t="shared" si="132"/>
        <v>0</v>
      </c>
      <c r="LOT5" s="51">
        <f t="shared" si="132"/>
        <v>0</v>
      </c>
      <c r="LOU5" s="51">
        <f t="shared" si="132"/>
        <v>0</v>
      </c>
      <c r="LOV5" s="51">
        <f t="shared" si="132"/>
        <v>0</v>
      </c>
      <c r="LOW5" s="51">
        <f t="shared" si="132"/>
        <v>0</v>
      </c>
      <c r="LOX5" s="51">
        <f t="shared" si="132"/>
        <v>0</v>
      </c>
      <c r="LOY5" s="51">
        <f t="shared" si="132"/>
        <v>0</v>
      </c>
      <c r="LOZ5" s="51">
        <f t="shared" si="132"/>
        <v>0</v>
      </c>
      <c r="LPA5" s="51">
        <f t="shared" si="132"/>
        <v>0</v>
      </c>
      <c r="LPB5" s="51">
        <f t="shared" si="132"/>
        <v>0</v>
      </c>
      <c r="LPC5" s="51">
        <f t="shared" si="132"/>
        <v>0</v>
      </c>
      <c r="LPD5" s="51">
        <f t="shared" si="132"/>
        <v>0</v>
      </c>
      <c r="LPE5" s="51">
        <f t="shared" si="132"/>
        <v>0</v>
      </c>
      <c r="LPF5" s="51">
        <f t="shared" si="132"/>
        <v>0</v>
      </c>
      <c r="LPG5" s="51">
        <f t="shared" si="132"/>
        <v>0</v>
      </c>
      <c r="LPH5" s="51">
        <f t="shared" si="132"/>
        <v>0</v>
      </c>
      <c r="LPI5" s="51">
        <f t="shared" si="132"/>
        <v>0</v>
      </c>
      <c r="LPJ5" s="51">
        <f t="shared" si="132"/>
        <v>0</v>
      </c>
      <c r="LPK5" s="51">
        <f t="shared" si="132"/>
        <v>0</v>
      </c>
      <c r="LPL5" s="51">
        <f t="shared" si="132"/>
        <v>0</v>
      </c>
      <c r="LPM5" s="51">
        <f t="shared" si="132"/>
        <v>0</v>
      </c>
      <c r="LPN5" s="51">
        <f t="shared" si="132"/>
        <v>0</v>
      </c>
      <c r="LPO5" s="51">
        <f t="shared" si="132"/>
        <v>0</v>
      </c>
      <c r="LPP5" s="51">
        <f t="shared" si="132"/>
        <v>0</v>
      </c>
      <c r="LPQ5" s="51">
        <f t="shared" si="132"/>
        <v>0</v>
      </c>
      <c r="LPR5" s="51">
        <f t="shared" si="132"/>
        <v>0</v>
      </c>
      <c r="LPS5" s="51">
        <f t="shared" si="132"/>
        <v>0</v>
      </c>
      <c r="LPT5" s="51">
        <f t="shared" si="132"/>
        <v>0</v>
      </c>
      <c r="LPU5" s="51">
        <f t="shared" si="132"/>
        <v>0</v>
      </c>
      <c r="LPV5" s="51">
        <f t="shared" si="132"/>
        <v>0</v>
      </c>
      <c r="LPW5" s="51">
        <f t="shared" si="132"/>
        <v>0</v>
      </c>
      <c r="LPX5" s="51">
        <f t="shared" si="132"/>
        <v>0</v>
      </c>
      <c r="LPY5" s="51">
        <f t="shared" si="132"/>
        <v>0</v>
      </c>
      <c r="LPZ5" s="51">
        <f t="shared" si="132"/>
        <v>0</v>
      </c>
      <c r="LQA5" s="51">
        <f t="shared" si="132"/>
        <v>0</v>
      </c>
      <c r="LQB5" s="51">
        <f t="shared" si="132"/>
        <v>0</v>
      </c>
      <c r="LQC5" s="51">
        <f t="shared" si="132"/>
        <v>0</v>
      </c>
      <c r="LQD5" s="51">
        <f t="shared" si="132"/>
        <v>0</v>
      </c>
      <c r="LQE5" s="51">
        <f t="shared" si="132"/>
        <v>0</v>
      </c>
      <c r="LQF5" s="51">
        <f t="shared" ref="LQF5:LSQ5" si="133">LQF6+NYC15</f>
        <v>0</v>
      </c>
      <c r="LQG5" s="51">
        <f t="shared" si="133"/>
        <v>0</v>
      </c>
      <c r="LQH5" s="51">
        <f t="shared" si="133"/>
        <v>0</v>
      </c>
      <c r="LQI5" s="51">
        <f t="shared" si="133"/>
        <v>0</v>
      </c>
      <c r="LQJ5" s="51">
        <f t="shared" si="133"/>
        <v>0</v>
      </c>
      <c r="LQK5" s="51">
        <f t="shared" si="133"/>
        <v>0</v>
      </c>
      <c r="LQL5" s="51">
        <f t="shared" si="133"/>
        <v>0</v>
      </c>
      <c r="LQM5" s="51">
        <f t="shared" si="133"/>
        <v>0</v>
      </c>
      <c r="LQN5" s="51">
        <f t="shared" si="133"/>
        <v>0</v>
      </c>
      <c r="LQO5" s="51">
        <f t="shared" si="133"/>
        <v>0</v>
      </c>
      <c r="LQP5" s="51">
        <f t="shared" si="133"/>
        <v>0</v>
      </c>
      <c r="LQQ5" s="51">
        <f t="shared" si="133"/>
        <v>0</v>
      </c>
      <c r="LQR5" s="51">
        <f t="shared" si="133"/>
        <v>0</v>
      </c>
      <c r="LQS5" s="51">
        <f t="shared" si="133"/>
        <v>0</v>
      </c>
      <c r="LQT5" s="51">
        <f t="shared" si="133"/>
        <v>0</v>
      </c>
      <c r="LQU5" s="51">
        <f t="shared" si="133"/>
        <v>0</v>
      </c>
      <c r="LQV5" s="51">
        <f t="shared" si="133"/>
        <v>0</v>
      </c>
      <c r="LQW5" s="51">
        <f t="shared" si="133"/>
        <v>0</v>
      </c>
      <c r="LQX5" s="51">
        <f t="shared" si="133"/>
        <v>0</v>
      </c>
      <c r="LQY5" s="51">
        <f t="shared" si="133"/>
        <v>0</v>
      </c>
      <c r="LQZ5" s="51">
        <f t="shared" si="133"/>
        <v>0</v>
      </c>
      <c r="LRA5" s="51">
        <f t="shared" si="133"/>
        <v>0</v>
      </c>
      <c r="LRB5" s="51">
        <f t="shared" si="133"/>
        <v>0</v>
      </c>
      <c r="LRC5" s="51">
        <f t="shared" si="133"/>
        <v>0</v>
      </c>
      <c r="LRD5" s="51">
        <f t="shared" si="133"/>
        <v>0</v>
      </c>
      <c r="LRE5" s="51">
        <f t="shared" si="133"/>
        <v>0</v>
      </c>
      <c r="LRF5" s="51">
        <f t="shared" si="133"/>
        <v>0</v>
      </c>
      <c r="LRG5" s="51">
        <f t="shared" si="133"/>
        <v>0</v>
      </c>
      <c r="LRH5" s="51">
        <f t="shared" si="133"/>
        <v>0</v>
      </c>
      <c r="LRI5" s="51">
        <f t="shared" si="133"/>
        <v>0</v>
      </c>
      <c r="LRJ5" s="51">
        <f t="shared" si="133"/>
        <v>0</v>
      </c>
      <c r="LRK5" s="51">
        <f t="shared" si="133"/>
        <v>0</v>
      </c>
      <c r="LRL5" s="51">
        <f t="shared" si="133"/>
        <v>0</v>
      </c>
      <c r="LRM5" s="51">
        <f t="shared" si="133"/>
        <v>0</v>
      </c>
      <c r="LRN5" s="51">
        <f t="shared" si="133"/>
        <v>0</v>
      </c>
      <c r="LRO5" s="51">
        <f t="shared" si="133"/>
        <v>0</v>
      </c>
      <c r="LRP5" s="51">
        <f t="shared" si="133"/>
        <v>0</v>
      </c>
      <c r="LRQ5" s="51">
        <f t="shared" si="133"/>
        <v>0</v>
      </c>
      <c r="LRR5" s="51">
        <f t="shared" si="133"/>
        <v>0</v>
      </c>
      <c r="LRS5" s="51">
        <f t="shared" si="133"/>
        <v>0</v>
      </c>
      <c r="LRT5" s="51">
        <f t="shared" si="133"/>
        <v>0</v>
      </c>
      <c r="LRU5" s="51">
        <f t="shared" si="133"/>
        <v>0</v>
      </c>
      <c r="LRV5" s="51">
        <f t="shared" si="133"/>
        <v>0</v>
      </c>
      <c r="LRW5" s="51">
        <f t="shared" si="133"/>
        <v>0</v>
      </c>
      <c r="LRX5" s="51">
        <f t="shared" si="133"/>
        <v>0</v>
      </c>
      <c r="LRY5" s="51">
        <f t="shared" si="133"/>
        <v>0</v>
      </c>
      <c r="LRZ5" s="51">
        <f t="shared" si="133"/>
        <v>0</v>
      </c>
      <c r="LSA5" s="51">
        <f t="shared" si="133"/>
        <v>0</v>
      </c>
      <c r="LSB5" s="51">
        <f t="shared" si="133"/>
        <v>0</v>
      </c>
      <c r="LSC5" s="51">
        <f t="shared" si="133"/>
        <v>0</v>
      </c>
      <c r="LSD5" s="51">
        <f t="shared" si="133"/>
        <v>0</v>
      </c>
      <c r="LSE5" s="51">
        <f t="shared" si="133"/>
        <v>0</v>
      </c>
      <c r="LSF5" s="51">
        <f t="shared" si="133"/>
        <v>0</v>
      </c>
      <c r="LSG5" s="51">
        <f t="shared" si="133"/>
        <v>0</v>
      </c>
      <c r="LSH5" s="51">
        <f t="shared" si="133"/>
        <v>0</v>
      </c>
      <c r="LSI5" s="51">
        <f t="shared" si="133"/>
        <v>0</v>
      </c>
      <c r="LSJ5" s="51">
        <f t="shared" si="133"/>
        <v>0</v>
      </c>
      <c r="LSK5" s="51">
        <f t="shared" si="133"/>
        <v>0</v>
      </c>
      <c r="LSL5" s="51">
        <f t="shared" si="133"/>
        <v>0</v>
      </c>
      <c r="LSM5" s="51">
        <f t="shared" si="133"/>
        <v>0</v>
      </c>
      <c r="LSN5" s="51">
        <f t="shared" si="133"/>
        <v>0</v>
      </c>
      <c r="LSO5" s="51">
        <f t="shared" si="133"/>
        <v>0</v>
      </c>
      <c r="LSP5" s="51">
        <f t="shared" si="133"/>
        <v>0</v>
      </c>
      <c r="LSQ5" s="51">
        <f t="shared" si="133"/>
        <v>0</v>
      </c>
      <c r="LSR5" s="51">
        <f t="shared" ref="LSR5:LVC5" si="134">LSR6+OAO15</f>
        <v>0</v>
      </c>
      <c r="LSS5" s="51">
        <f t="shared" si="134"/>
        <v>0</v>
      </c>
      <c r="LST5" s="51">
        <f t="shared" si="134"/>
        <v>0</v>
      </c>
      <c r="LSU5" s="51">
        <f t="shared" si="134"/>
        <v>0</v>
      </c>
      <c r="LSV5" s="51">
        <f t="shared" si="134"/>
        <v>0</v>
      </c>
      <c r="LSW5" s="51">
        <f t="shared" si="134"/>
        <v>0</v>
      </c>
      <c r="LSX5" s="51">
        <f t="shared" si="134"/>
        <v>0</v>
      </c>
      <c r="LSY5" s="51">
        <f t="shared" si="134"/>
        <v>0</v>
      </c>
      <c r="LSZ5" s="51">
        <f t="shared" si="134"/>
        <v>0</v>
      </c>
      <c r="LTA5" s="51">
        <f t="shared" si="134"/>
        <v>0</v>
      </c>
      <c r="LTB5" s="51">
        <f t="shared" si="134"/>
        <v>0</v>
      </c>
      <c r="LTC5" s="51">
        <f t="shared" si="134"/>
        <v>0</v>
      </c>
      <c r="LTD5" s="51">
        <f t="shared" si="134"/>
        <v>0</v>
      </c>
      <c r="LTE5" s="51">
        <f t="shared" si="134"/>
        <v>0</v>
      </c>
      <c r="LTF5" s="51">
        <f t="shared" si="134"/>
        <v>0</v>
      </c>
      <c r="LTG5" s="51">
        <f t="shared" si="134"/>
        <v>0</v>
      </c>
      <c r="LTH5" s="51">
        <f t="shared" si="134"/>
        <v>0</v>
      </c>
      <c r="LTI5" s="51">
        <f t="shared" si="134"/>
        <v>0</v>
      </c>
      <c r="LTJ5" s="51">
        <f t="shared" si="134"/>
        <v>0</v>
      </c>
      <c r="LTK5" s="51">
        <f t="shared" si="134"/>
        <v>0</v>
      </c>
      <c r="LTL5" s="51">
        <f t="shared" si="134"/>
        <v>0</v>
      </c>
      <c r="LTM5" s="51">
        <f t="shared" si="134"/>
        <v>0</v>
      </c>
      <c r="LTN5" s="51">
        <f t="shared" si="134"/>
        <v>0</v>
      </c>
      <c r="LTO5" s="51">
        <f t="shared" si="134"/>
        <v>0</v>
      </c>
      <c r="LTP5" s="51">
        <f t="shared" si="134"/>
        <v>0</v>
      </c>
      <c r="LTQ5" s="51">
        <f t="shared" si="134"/>
        <v>0</v>
      </c>
      <c r="LTR5" s="51">
        <f t="shared" si="134"/>
        <v>0</v>
      </c>
      <c r="LTS5" s="51">
        <f t="shared" si="134"/>
        <v>0</v>
      </c>
      <c r="LTT5" s="51">
        <f t="shared" si="134"/>
        <v>0</v>
      </c>
      <c r="LTU5" s="51">
        <f t="shared" si="134"/>
        <v>0</v>
      </c>
      <c r="LTV5" s="51">
        <f t="shared" si="134"/>
        <v>0</v>
      </c>
      <c r="LTW5" s="51">
        <f t="shared" si="134"/>
        <v>0</v>
      </c>
      <c r="LTX5" s="51">
        <f t="shared" si="134"/>
        <v>0</v>
      </c>
      <c r="LTY5" s="51">
        <f t="shared" si="134"/>
        <v>0</v>
      </c>
      <c r="LTZ5" s="51">
        <f t="shared" si="134"/>
        <v>0</v>
      </c>
      <c r="LUA5" s="51">
        <f t="shared" si="134"/>
        <v>0</v>
      </c>
      <c r="LUB5" s="51">
        <f t="shared" si="134"/>
        <v>0</v>
      </c>
      <c r="LUC5" s="51">
        <f t="shared" si="134"/>
        <v>0</v>
      </c>
      <c r="LUD5" s="51">
        <f t="shared" si="134"/>
        <v>0</v>
      </c>
      <c r="LUE5" s="51">
        <f t="shared" si="134"/>
        <v>0</v>
      </c>
      <c r="LUF5" s="51">
        <f t="shared" si="134"/>
        <v>0</v>
      </c>
      <c r="LUG5" s="51">
        <f t="shared" si="134"/>
        <v>0</v>
      </c>
      <c r="LUH5" s="51">
        <f t="shared" si="134"/>
        <v>0</v>
      </c>
      <c r="LUI5" s="51">
        <f t="shared" si="134"/>
        <v>0</v>
      </c>
      <c r="LUJ5" s="51">
        <f t="shared" si="134"/>
        <v>0</v>
      </c>
      <c r="LUK5" s="51">
        <f t="shared" si="134"/>
        <v>0</v>
      </c>
      <c r="LUL5" s="51">
        <f t="shared" si="134"/>
        <v>0</v>
      </c>
      <c r="LUM5" s="51">
        <f t="shared" si="134"/>
        <v>0</v>
      </c>
      <c r="LUN5" s="51">
        <f t="shared" si="134"/>
        <v>0</v>
      </c>
      <c r="LUO5" s="51">
        <f t="shared" si="134"/>
        <v>0</v>
      </c>
      <c r="LUP5" s="51">
        <f t="shared" si="134"/>
        <v>0</v>
      </c>
      <c r="LUQ5" s="51">
        <f t="shared" si="134"/>
        <v>0</v>
      </c>
      <c r="LUR5" s="51">
        <f t="shared" si="134"/>
        <v>0</v>
      </c>
      <c r="LUS5" s="51">
        <f t="shared" si="134"/>
        <v>0</v>
      </c>
      <c r="LUT5" s="51">
        <f t="shared" si="134"/>
        <v>0</v>
      </c>
      <c r="LUU5" s="51">
        <f t="shared" si="134"/>
        <v>0</v>
      </c>
      <c r="LUV5" s="51">
        <f t="shared" si="134"/>
        <v>0</v>
      </c>
      <c r="LUW5" s="51">
        <f t="shared" si="134"/>
        <v>0</v>
      </c>
      <c r="LUX5" s="51">
        <f t="shared" si="134"/>
        <v>0</v>
      </c>
      <c r="LUY5" s="51">
        <f t="shared" si="134"/>
        <v>0</v>
      </c>
      <c r="LUZ5" s="51">
        <f t="shared" si="134"/>
        <v>0</v>
      </c>
      <c r="LVA5" s="51">
        <f t="shared" si="134"/>
        <v>0</v>
      </c>
      <c r="LVB5" s="51">
        <f t="shared" si="134"/>
        <v>0</v>
      </c>
      <c r="LVC5" s="51">
        <f t="shared" si="134"/>
        <v>0</v>
      </c>
      <c r="LVD5" s="51">
        <f t="shared" ref="LVD5:LXO5" si="135">LVD6+ODA15</f>
        <v>0</v>
      </c>
      <c r="LVE5" s="51">
        <f t="shared" si="135"/>
        <v>0</v>
      </c>
      <c r="LVF5" s="51">
        <f t="shared" si="135"/>
        <v>0</v>
      </c>
      <c r="LVG5" s="51">
        <f t="shared" si="135"/>
        <v>0</v>
      </c>
      <c r="LVH5" s="51">
        <f t="shared" si="135"/>
        <v>0</v>
      </c>
      <c r="LVI5" s="51">
        <f t="shared" si="135"/>
        <v>0</v>
      </c>
      <c r="LVJ5" s="51">
        <f t="shared" si="135"/>
        <v>0</v>
      </c>
      <c r="LVK5" s="51">
        <f t="shared" si="135"/>
        <v>0</v>
      </c>
      <c r="LVL5" s="51">
        <f t="shared" si="135"/>
        <v>0</v>
      </c>
      <c r="LVM5" s="51">
        <f t="shared" si="135"/>
        <v>0</v>
      </c>
      <c r="LVN5" s="51">
        <f t="shared" si="135"/>
        <v>0</v>
      </c>
      <c r="LVO5" s="51">
        <f t="shared" si="135"/>
        <v>0</v>
      </c>
      <c r="LVP5" s="51">
        <f t="shared" si="135"/>
        <v>0</v>
      </c>
      <c r="LVQ5" s="51">
        <f t="shared" si="135"/>
        <v>0</v>
      </c>
      <c r="LVR5" s="51">
        <f t="shared" si="135"/>
        <v>0</v>
      </c>
      <c r="LVS5" s="51">
        <f t="shared" si="135"/>
        <v>0</v>
      </c>
      <c r="LVT5" s="51">
        <f t="shared" si="135"/>
        <v>0</v>
      </c>
      <c r="LVU5" s="51">
        <f t="shared" si="135"/>
        <v>0</v>
      </c>
      <c r="LVV5" s="51">
        <f t="shared" si="135"/>
        <v>0</v>
      </c>
      <c r="LVW5" s="51">
        <f t="shared" si="135"/>
        <v>0</v>
      </c>
      <c r="LVX5" s="51">
        <f t="shared" si="135"/>
        <v>0</v>
      </c>
      <c r="LVY5" s="51">
        <f t="shared" si="135"/>
        <v>0</v>
      </c>
      <c r="LVZ5" s="51">
        <f t="shared" si="135"/>
        <v>0</v>
      </c>
      <c r="LWA5" s="51">
        <f t="shared" si="135"/>
        <v>0</v>
      </c>
      <c r="LWB5" s="51">
        <f t="shared" si="135"/>
        <v>0</v>
      </c>
      <c r="LWC5" s="51">
        <f t="shared" si="135"/>
        <v>0</v>
      </c>
      <c r="LWD5" s="51">
        <f t="shared" si="135"/>
        <v>0</v>
      </c>
      <c r="LWE5" s="51">
        <f t="shared" si="135"/>
        <v>0</v>
      </c>
      <c r="LWF5" s="51">
        <f t="shared" si="135"/>
        <v>0</v>
      </c>
      <c r="LWG5" s="51">
        <f t="shared" si="135"/>
        <v>0</v>
      </c>
      <c r="LWH5" s="51">
        <f t="shared" si="135"/>
        <v>0</v>
      </c>
      <c r="LWI5" s="51">
        <f t="shared" si="135"/>
        <v>0</v>
      </c>
      <c r="LWJ5" s="51">
        <f t="shared" si="135"/>
        <v>0</v>
      </c>
      <c r="LWK5" s="51">
        <f t="shared" si="135"/>
        <v>0</v>
      </c>
      <c r="LWL5" s="51">
        <f t="shared" si="135"/>
        <v>0</v>
      </c>
      <c r="LWM5" s="51">
        <f t="shared" si="135"/>
        <v>0</v>
      </c>
      <c r="LWN5" s="51">
        <f t="shared" si="135"/>
        <v>0</v>
      </c>
      <c r="LWO5" s="51">
        <f t="shared" si="135"/>
        <v>0</v>
      </c>
      <c r="LWP5" s="51">
        <f t="shared" si="135"/>
        <v>0</v>
      </c>
      <c r="LWQ5" s="51">
        <f t="shared" si="135"/>
        <v>0</v>
      </c>
      <c r="LWR5" s="51">
        <f t="shared" si="135"/>
        <v>0</v>
      </c>
      <c r="LWS5" s="51">
        <f t="shared" si="135"/>
        <v>0</v>
      </c>
      <c r="LWT5" s="51">
        <f t="shared" si="135"/>
        <v>0</v>
      </c>
      <c r="LWU5" s="51">
        <f t="shared" si="135"/>
        <v>0</v>
      </c>
      <c r="LWV5" s="51">
        <f t="shared" si="135"/>
        <v>0</v>
      </c>
      <c r="LWW5" s="51">
        <f t="shared" si="135"/>
        <v>0</v>
      </c>
      <c r="LWX5" s="51">
        <f t="shared" si="135"/>
        <v>0</v>
      </c>
      <c r="LWY5" s="51">
        <f t="shared" si="135"/>
        <v>0</v>
      </c>
      <c r="LWZ5" s="51">
        <f t="shared" si="135"/>
        <v>0</v>
      </c>
      <c r="LXA5" s="51">
        <f t="shared" si="135"/>
        <v>0</v>
      </c>
      <c r="LXB5" s="51">
        <f t="shared" si="135"/>
        <v>0</v>
      </c>
      <c r="LXC5" s="51">
        <f t="shared" si="135"/>
        <v>0</v>
      </c>
      <c r="LXD5" s="51">
        <f t="shared" si="135"/>
        <v>0</v>
      </c>
      <c r="LXE5" s="51">
        <f t="shared" si="135"/>
        <v>0</v>
      </c>
      <c r="LXF5" s="51">
        <f t="shared" si="135"/>
        <v>0</v>
      </c>
      <c r="LXG5" s="51">
        <f t="shared" si="135"/>
        <v>0</v>
      </c>
      <c r="LXH5" s="51">
        <f t="shared" si="135"/>
        <v>0</v>
      </c>
      <c r="LXI5" s="51">
        <f t="shared" si="135"/>
        <v>0</v>
      </c>
      <c r="LXJ5" s="51">
        <f t="shared" si="135"/>
        <v>0</v>
      </c>
      <c r="LXK5" s="51">
        <f t="shared" si="135"/>
        <v>0</v>
      </c>
      <c r="LXL5" s="51">
        <f t="shared" si="135"/>
        <v>0</v>
      </c>
      <c r="LXM5" s="51">
        <f t="shared" si="135"/>
        <v>0</v>
      </c>
      <c r="LXN5" s="51">
        <f t="shared" si="135"/>
        <v>0</v>
      </c>
      <c r="LXO5" s="51">
        <f t="shared" si="135"/>
        <v>0</v>
      </c>
      <c r="LXP5" s="51">
        <f t="shared" ref="LXP5:MAA5" si="136">LXP6+OFM15</f>
        <v>0</v>
      </c>
      <c r="LXQ5" s="51">
        <f t="shared" si="136"/>
        <v>0</v>
      </c>
      <c r="LXR5" s="51">
        <f t="shared" si="136"/>
        <v>0</v>
      </c>
      <c r="LXS5" s="51">
        <f t="shared" si="136"/>
        <v>0</v>
      </c>
      <c r="LXT5" s="51">
        <f t="shared" si="136"/>
        <v>0</v>
      </c>
      <c r="LXU5" s="51">
        <f t="shared" si="136"/>
        <v>0</v>
      </c>
      <c r="LXV5" s="51">
        <f t="shared" si="136"/>
        <v>0</v>
      </c>
      <c r="LXW5" s="51">
        <f t="shared" si="136"/>
        <v>0</v>
      </c>
      <c r="LXX5" s="51">
        <f t="shared" si="136"/>
        <v>0</v>
      </c>
      <c r="LXY5" s="51">
        <f t="shared" si="136"/>
        <v>0</v>
      </c>
      <c r="LXZ5" s="51">
        <f t="shared" si="136"/>
        <v>0</v>
      </c>
      <c r="LYA5" s="51">
        <f t="shared" si="136"/>
        <v>0</v>
      </c>
      <c r="LYB5" s="51">
        <f t="shared" si="136"/>
        <v>0</v>
      </c>
      <c r="LYC5" s="51">
        <f t="shared" si="136"/>
        <v>0</v>
      </c>
      <c r="LYD5" s="51">
        <f t="shared" si="136"/>
        <v>0</v>
      </c>
      <c r="LYE5" s="51">
        <f t="shared" si="136"/>
        <v>0</v>
      </c>
      <c r="LYF5" s="51">
        <f t="shared" si="136"/>
        <v>0</v>
      </c>
      <c r="LYG5" s="51">
        <f t="shared" si="136"/>
        <v>0</v>
      </c>
      <c r="LYH5" s="51">
        <f t="shared" si="136"/>
        <v>0</v>
      </c>
      <c r="LYI5" s="51">
        <f t="shared" si="136"/>
        <v>0</v>
      </c>
      <c r="LYJ5" s="51">
        <f t="shared" si="136"/>
        <v>0</v>
      </c>
      <c r="LYK5" s="51">
        <f t="shared" si="136"/>
        <v>0</v>
      </c>
      <c r="LYL5" s="51">
        <f t="shared" si="136"/>
        <v>0</v>
      </c>
      <c r="LYM5" s="51">
        <f t="shared" si="136"/>
        <v>0</v>
      </c>
      <c r="LYN5" s="51">
        <f t="shared" si="136"/>
        <v>0</v>
      </c>
      <c r="LYO5" s="51">
        <f t="shared" si="136"/>
        <v>0</v>
      </c>
      <c r="LYP5" s="51">
        <f t="shared" si="136"/>
        <v>0</v>
      </c>
      <c r="LYQ5" s="51">
        <f t="shared" si="136"/>
        <v>0</v>
      </c>
      <c r="LYR5" s="51">
        <f t="shared" si="136"/>
        <v>0</v>
      </c>
      <c r="LYS5" s="51">
        <f t="shared" si="136"/>
        <v>0</v>
      </c>
      <c r="LYT5" s="51">
        <f t="shared" si="136"/>
        <v>0</v>
      </c>
      <c r="LYU5" s="51">
        <f t="shared" si="136"/>
        <v>0</v>
      </c>
      <c r="LYV5" s="51">
        <f t="shared" si="136"/>
        <v>0</v>
      </c>
      <c r="LYW5" s="51">
        <f t="shared" si="136"/>
        <v>0</v>
      </c>
      <c r="LYX5" s="51">
        <f t="shared" si="136"/>
        <v>0</v>
      </c>
      <c r="LYY5" s="51">
        <f t="shared" si="136"/>
        <v>0</v>
      </c>
      <c r="LYZ5" s="51">
        <f t="shared" si="136"/>
        <v>0</v>
      </c>
      <c r="LZA5" s="51">
        <f t="shared" si="136"/>
        <v>0</v>
      </c>
      <c r="LZB5" s="51">
        <f t="shared" si="136"/>
        <v>0</v>
      </c>
      <c r="LZC5" s="51">
        <f t="shared" si="136"/>
        <v>0</v>
      </c>
      <c r="LZD5" s="51">
        <f t="shared" si="136"/>
        <v>0</v>
      </c>
      <c r="LZE5" s="51">
        <f t="shared" si="136"/>
        <v>0</v>
      </c>
      <c r="LZF5" s="51">
        <f t="shared" si="136"/>
        <v>0</v>
      </c>
      <c r="LZG5" s="51">
        <f t="shared" si="136"/>
        <v>0</v>
      </c>
      <c r="LZH5" s="51">
        <f t="shared" si="136"/>
        <v>0</v>
      </c>
      <c r="LZI5" s="51">
        <f t="shared" si="136"/>
        <v>0</v>
      </c>
      <c r="LZJ5" s="51">
        <f t="shared" si="136"/>
        <v>0</v>
      </c>
      <c r="LZK5" s="51">
        <f t="shared" si="136"/>
        <v>0</v>
      </c>
      <c r="LZL5" s="51">
        <f t="shared" si="136"/>
        <v>0</v>
      </c>
      <c r="LZM5" s="51">
        <f t="shared" si="136"/>
        <v>0</v>
      </c>
      <c r="LZN5" s="51">
        <f t="shared" si="136"/>
        <v>0</v>
      </c>
      <c r="LZO5" s="51">
        <f t="shared" si="136"/>
        <v>0</v>
      </c>
      <c r="LZP5" s="51">
        <f t="shared" si="136"/>
        <v>0</v>
      </c>
      <c r="LZQ5" s="51">
        <f t="shared" si="136"/>
        <v>0</v>
      </c>
      <c r="LZR5" s="51">
        <f t="shared" si="136"/>
        <v>0</v>
      </c>
      <c r="LZS5" s="51">
        <f t="shared" si="136"/>
        <v>0</v>
      </c>
      <c r="LZT5" s="51">
        <f t="shared" si="136"/>
        <v>0</v>
      </c>
      <c r="LZU5" s="51">
        <f t="shared" si="136"/>
        <v>0</v>
      </c>
      <c r="LZV5" s="51">
        <f t="shared" si="136"/>
        <v>0</v>
      </c>
      <c r="LZW5" s="51">
        <f t="shared" si="136"/>
        <v>0</v>
      </c>
      <c r="LZX5" s="51">
        <f t="shared" si="136"/>
        <v>0</v>
      </c>
      <c r="LZY5" s="51">
        <f t="shared" si="136"/>
        <v>0</v>
      </c>
      <c r="LZZ5" s="51">
        <f t="shared" si="136"/>
        <v>0</v>
      </c>
      <c r="MAA5" s="51">
        <f t="shared" si="136"/>
        <v>0</v>
      </c>
      <c r="MAB5" s="51">
        <f t="shared" ref="MAB5:MCM5" si="137">MAB6+OHY15</f>
        <v>0</v>
      </c>
      <c r="MAC5" s="51">
        <f t="shared" si="137"/>
        <v>0</v>
      </c>
      <c r="MAD5" s="51">
        <f t="shared" si="137"/>
        <v>0</v>
      </c>
      <c r="MAE5" s="51">
        <f t="shared" si="137"/>
        <v>0</v>
      </c>
      <c r="MAF5" s="51">
        <f t="shared" si="137"/>
        <v>0</v>
      </c>
      <c r="MAG5" s="51">
        <f t="shared" si="137"/>
        <v>0</v>
      </c>
      <c r="MAH5" s="51">
        <f t="shared" si="137"/>
        <v>0</v>
      </c>
      <c r="MAI5" s="51">
        <f t="shared" si="137"/>
        <v>0</v>
      </c>
      <c r="MAJ5" s="51">
        <f t="shared" si="137"/>
        <v>0</v>
      </c>
      <c r="MAK5" s="51">
        <f t="shared" si="137"/>
        <v>0</v>
      </c>
      <c r="MAL5" s="51">
        <f t="shared" si="137"/>
        <v>0</v>
      </c>
      <c r="MAM5" s="51">
        <f t="shared" si="137"/>
        <v>0</v>
      </c>
      <c r="MAN5" s="51">
        <f t="shared" si="137"/>
        <v>0</v>
      </c>
      <c r="MAO5" s="51">
        <f t="shared" si="137"/>
        <v>0</v>
      </c>
      <c r="MAP5" s="51">
        <f t="shared" si="137"/>
        <v>0</v>
      </c>
      <c r="MAQ5" s="51">
        <f t="shared" si="137"/>
        <v>0</v>
      </c>
      <c r="MAR5" s="51">
        <f t="shared" si="137"/>
        <v>0</v>
      </c>
      <c r="MAS5" s="51">
        <f t="shared" si="137"/>
        <v>0</v>
      </c>
      <c r="MAT5" s="51">
        <f t="shared" si="137"/>
        <v>0</v>
      </c>
      <c r="MAU5" s="51">
        <f t="shared" si="137"/>
        <v>0</v>
      </c>
      <c r="MAV5" s="51">
        <f t="shared" si="137"/>
        <v>0</v>
      </c>
      <c r="MAW5" s="51">
        <f t="shared" si="137"/>
        <v>0</v>
      </c>
      <c r="MAX5" s="51">
        <f t="shared" si="137"/>
        <v>0</v>
      </c>
      <c r="MAY5" s="51">
        <f t="shared" si="137"/>
        <v>0</v>
      </c>
      <c r="MAZ5" s="51">
        <f t="shared" si="137"/>
        <v>0</v>
      </c>
      <c r="MBA5" s="51">
        <f t="shared" si="137"/>
        <v>0</v>
      </c>
      <c r="MBB5" s="51">
        <f t="shared" si="137"/>
        <v>0</v>
      </c>
      <c r="MBC5" s="51">
        <f t="shared" si="137"/>
        <v>0</v>
      </c>
      <c r="MBD5" s="51">
        <f t="shared" si="137"/>
        <v>0</v>
      </c>
      <c r="MBE5" s="51">
        <f t="shared" si="137"/>
        <v>0</v>
      </c>
      <c r="MBF5" s="51">
        <f t="shared" si="137"/>
        <v>0</v>
      </c>
      <c r="MBG5" s="51">
        <f t="shared" si="137"/>
        <v>0</v>
      </c>
      <c r="MBH5" s="51">
        <f t="shared" si="137"/>
        <v>0</v>
      </c>
      <c r="MBI5" s="51">
        <f t="shared" si="137"/>
        <v>0</v>
      </c>
      <c r="MBJ5" s="51">
        <f t="shared" si="137"/>
        <v>0</v>
      </c>
      <c r="MBK5" s="51">
        <f t="shared" si="137"/>
        <v>0</v>
      </c>
      <c r="MBL5" s="51">
        <f t="shared" si="137"/>
        <v>0</v>
      </c>
      <c r="MBM5" s="51">
        <f t="shared" si="137"/>
        <v>0</v>
      </c>
      <c r="MBN5" s="51">
        <f t="shared" si="137"/>
        <v>0</v>
      </c>
      <c r="MBO5" s="51">
        <f t="shared" si="137"/>
        <v>0</v>
      </c>
      <c r="MBP5" s="51">
        <f t="shared" si="137"/>
        <v>0</v>
      </c>
      <c r="MBQ5" s="51">
        <f t="shared" si="137"/>
        <v>0</v>
      </c>
      <c r="MBR5" s="51">
        <f t="shared" si="137"/>
        <v>0</v>
      </c>
      <c r="MBS5" s="51">
        <f t="shared" si="137"/>
        <v>0</v>
      </c>
      <c r="MBT5" s="51">
        <f t="shared" si="137"/>
        <v>0</v>
      </c>
      <c r="MBU5" s="51">
        <f t="shared" si="137"/>
        <v>0</v>
      </c>
      <c r="MBV5" s="51">
        <f t="shared" si="137"/>
        <v>0</v>
      </c>
      <c r="MBW5" s="51">
        <f t="shared" si="137"/>
        <v>0</v>
      </c>
      <c r="MBX5" s="51">
        <f t="shared" si="137"/>
        <v>0</v>
      </c>
      <c r="MBY5" s="51">
        <f t="shared" si="137"/>
        <v>0</v>
      </c>
      <c r="MBZ5" s="51">
        <f t="shared" si="137"/>
        <v>0</v>
      </c>
      <c r="MCA5" s="51">
        <f t="shared" si="137"/>
        <v>0</v>
      </c>
      <c r="MCB5" s="51">
        <f t="shared" si="137"/>
        <v>0</v>
      </c>
      <c r="MCC5" s="51">
        <f t="shared" si="137"/>
        <v>0</v>
      </c>
      <c r="MCD5" s="51">
        <f t="shared" si="137"/>
        <v>0</v>
      </c>
      <c r="MCE5" s="51">
        <f t="shared" si="137"/>
        <v>0</v>
      </c>
      <c r="MCF5" s="51">
        <f t="shared" si="137"/>
        <v>0</v>
      </c>
      <c r="MCG5" s="51">
        <f t="shared" si="137"/>
        <v>0</v>
      </c>
      <c r="MCH5" s="51">
        <f t="shared" si="137"/>
        <v>0</v>
      </c>
      <c r="MCI5" s="51">
        <f t="shared" si="137"/>
        <v>0</v>
      </c>
      <c r="MCJ5" s="51">
        <f t="shared" si="137"/>
        <v>0</v>
      </c>
      <c r="MCK5" s="51">
        <f t="shared" si="137"/>
        <v>0</v>
      </c>
      <c r="MCL5" s="51">
        <f t="shared" si="137"/>
        <v>0</v>
      </c>
      <c r="MCM5" s="51">
        <f t="shared" si="137"/>
        <v>0</v>
      </c>
      <c r="MCN5" s="51">
        <f t="shared" ref="MCN5:MEY5" si="138">MCN6+OKK15</f>
        <v>0</v>
      </c>
      <c r="MCO5" s="51">
        <f t="shared" si="138"/>
        <v>0</v>
      </c>
      <c r="MCP5" s="51">
        <f t="shared" si="138"/>
        <v>0</v>
      </c>
      <c r="MCQ5" s="51">
        <f t="shared" si="138"/>
        <v>0</v>
      </c>
      <c r="MCR5" s="51">
        <f t="shared" si="138"/>
        <v>0</v>
      </c>
      <c r="MCS5" s="51">
        <f t="shared" si="138"/>
        <v>0</v>
      </c>
      <c r="MCT5" s="51">
        <f t="shared" si="138"/>
        <v>0</v>
      </c>
      <c r="MCU5" s="51">
        <f t="shared" si="138"/>
        <v>0</v>
      </c>
      <c r="MCV5" s="51">
        <f t="shared" si="138"/>
        <v>0</v>
      </c>
      <c r="MCW5" s="51">
        <f t="shared" si="138"/>
        <v>0</v>
      </c>
      <c r="MCX5" s="51">
        <f t="shared" si="138"/>
        <v>0</v>
      </c>
      <c r="MCY5" s="51">
        <f t="shared" si="138"/>
        <v>0</v>
      </c>
      <c r="MCZ5" s="51">
        <f t="shared" si="138"/>
        <v>0</v>
      </c>
      <c r="MDA5" s="51">
        <f t="shared" si="138"/>
        <v>0</v>
      </c>
      <c r="MDB5" s="51">
        <f t="shared" si="138"/>
        <v>0</v>
      </c>
      <c r="MDC5" s="51">
        <f t="shared" si="138"/>
        <v>0</v>
      </c>
      <c r="MDD5" s="51">
        <f t="shared" si="138"/>
        <v>0</v>
      </c>
      <c r="MDE5" s="51">
        <f t="shared" si="138"/>
        <v>0</v>
      </c>
      <c r="MDF5" s="51">
        <f t="shared" si="138"/>
        <v>0</v>
      </c>
      <c r="MDG5" s="51">
        <f t="shared" si="138"/>
        <v>0</v>
      </c>
      <c r="MDH5" s="51">
        <f t="shared" si="138"/>
        <v>0</v>
      </c>
      <c r="MDI5" s="51">
        <f t="shared" si="138"/>
        <v>0</v>
      </c>
      <c r="MDJ5" s="51">
        <f t="shared" si="138"/>
        <v>0</v>
      </c>
      <c r="MDK5" s="51">
        <f t="shared" si="138"/>
        <v>0</v>
      </c>
      <c r="MDL5" s="51">
        <f t="shared" si="138"/>
        <v>0</v>
      </c>
      <c r="MDM5" s="51">
        <f t="shared" si="138"/>
        <v>0</v>
      </c>
      <c r="MDN5" s="51">
        <f t="shared" si="138"/>
        <v>0</v>
      </c>
      <c r="MDO5" s="51">
        <f t="shared" si="138"/>
        <v>0</v>
      </c>
      <c r="MDP5" s="51">
        <f t="shared" si="138"/>
        <v>0</v>
      </c>
      <c r="MDQ5" s="51">
        <f t="shared" si="138"/>
        <v>0</v>
      </c>
      <c r="MDR5" s="51">
        <f t="shared" si="138"/>
        <v>0</v>
      </c>
      <c r="MDS5" s="51">
        <f t="shared" si="138"/>
        <v>0</v>
      </c>
      <c r="MDT5" s="51">
        <f t="shared" si="138"/>
        <v>0</v>
      </c>
      <c r="MDU5" s="51">
        <f t="shared" si="138"/>
        <v>0</v>
      </c>
      <c r="MDV5" s="51">
        <f t="shared" si="138"/>
        <v>0</v>
      </c>
      <c r="MDW5" s="51">
        <f t="shared" si="138"/>
        <v>0</v>
      </c>
      <c r="MDX5" s="51">
        <f t="shared" si="138"/>
        <v>0</v>
      </c>
      <c r="MDY5" s="51">
        <f t="shared" si="138"/>
        <v>0</v>
      </c>
      <c r="MDZ5" s="51">
        <f t="shared" si="138"/>
        <v>0</v>
      </c>
      <c r="MEA5" s="51">
        <f t="shared" si="138"/>
        <v>0</v>
      </c>
      <c r="MEB5" s="51">
        <f t="shared" si="138"/>
        <v>0</v>
      </c>
      <c r="MEC5" s="51">
        <f t="shared" si="138"/>
        <v>0</v>
      </c>
      <c r="MED5" s="51">
        <f t="shared" si="138"/>
        <v>0</v>
      </c>
      <c r="MEE5" s="51">
        <f t="shared" si="138"/>
        <v>0</v>
      </c>
      <c r="MEF5" s="51">
        <f t="shared" si="138"/>
        <v>0</v>
      </c>
      <c r="MEG5" s="51">
        <f t="shared" si="138"/>
        <v>0</v>
      </c>
      <c r="MEH5" s="51">
        <f t="shared" si="138"/>
        <v>0</v>
      </c>
      <c r="MEI5" s="51">
        <f t="shared" si="138"/>
        <v>0</v>
      </c>
      <c r="MEJ5" s="51">
        <f t="shared" si="138"/>
        <v>0</v>
      </c>
      <c r="MEK5" s="51">
        <f t="shared" si="138"/>
        <v>0</v>
      </c>
      <c r="MEL5" s="51">
        <f t="shared" si="138"/>
        <v>0</v>
      </c>
      <c r="MEM5" s="51">
        <f t="shared" si="138"/>
        <v>0</v>
      </c>
      <c r="MEN5" s="51">
        <f t="shared" si="138"/>
        <v>0</v>
      </c>
      <c r="MEO5" s="51">
        <f t="shared" si="138"/>
        <v>0</v>
      </c>
      <c r="MEP5" s="51">
        <f t="shared" si="138"/>
        <v>0</v>
      </c>
      <c r="MEQ5" s="51">
        <f t="shared" si="138"/>
        <v>0</v>
      </c>
      <c r="MER5" s="51">
        <f t="shared" si="138"/>
        <v>0</v>
      </c>
      <c r="MES5" s="51">
        <f t="shared" si="138"/>
        <v>0</v>
      </c>
      <c r="MET5" s="51">
        <f t="shared" si="138"/>
        <v>0</v>
      </c>
      <c r="MEU5" s="51">
        <f t="shared" si="138"/>
        <v>0</v>
      </c>
      <c r="MEV5" s="51">
        <f t="shared" si="138"/>
        <v>0</v>
      </c>
      <c r="MEW5" s="51">
        <f t="shared" si="138"/>
        <v>0</v>
      </c>
      <c r="MEX5" s="51">
        <f t="shared" si="138"/>
        <v>0</v>
      </c>
      <c r="MEY5" s="51">
        <f t="shared" si="138"/>
        <v>0</v>
      </c>
      <c r="MEZ5" s="51">
        <f t="shared" ref="MEZ5:MHK5" si="139">MEZ6+OMW15</f>
        <v>0</v>
      </c>
      <c r="MFA5" s="51">
        <f t="shared" si="139"/>
        <v>0</v>
      </c>
      <c r="MFB5" s="51">
        <f t="shared" si="139"/>
        <v>0</v>
      </c>
      <c r="MFC5" s="51">
        <f t="shared" si="139"/>
        <v>0</v>
      </c>
      <c r="MFD5" s="51">
        <f t="shared" si="139"/>
        <v>0</v>
      </c>
      <c r="MFE5" s="51">
        <f t="shared" si="139"/>
        <v>0</v>
      </c>
      <c r="MFF5" s="51">
        <f t="shared" si="139"/>
        <v>0</v>
      </c>
      <c r="MFG5" s="51">
        <f t="shared" si="139"/>
        <v>0</v>
      </c>
      <c r="MFH5" s="51">
        <f t="shared" si="139"/>
        <v>0</v>
      </c>
      <c r="MFI5" s="51">
        <f t="shared" si="139"/>
        <v>0</v>
      </c>
      <c r="MFJ5" s="51">
        <f t="shared" si="139"/>
        <v>0</v>
      </c>
      <c r="MFK5" s="51">
        <f t="shared" si="139"/>
        <v>0</v>
      </c>
      <c r="MFL5" s="51">
        <f t="shared" si="139"/>
        <v>0</v>
      </c>
      <c r="MFM5" s="51">
        <f t="shared" si="139"/>
        <v>0</v>
      </c>
      <c r="MFN5" s="51">
        <f t="shared" si="139"/>
        <v>0</v>
      </c>
      <c r="MFO5" s="51">
        <f t="shared" si="139"/>
        <v>0</v>
      </c>
      <c r="MFP5" s="51">
        <f t="shared" si="139"/>
        <v>0</v>
      </c>
      <c r="MFQ5" s="51">
        <f t="shared" si="139"/>
        <v>0</v>
      </c>
      <c r="MFR5" s="51">
        <f t="shared" si="139"/>
        <v>0</v>
      </c>
      <c r="MFS5" s="51">
        <f t="shared" si="139"/>
        <v>0</v>
      </c>
      <c r="MFT5" s="51">
        <f t="shared" si="139"/>
        <v>0</v>
      </c>
      <c r="MFU5" s="51">
        <f t="shared" si="139"/>
        <v>0</v>
      </c>
      <c r="MFV5" s="51">
        <f t="shared" si="139"/>
        <v>0</v>
      </c>
      <c r="MFW5" s="51">
        <f t="shared" si="139"/>
        <v>0</v>
      </c>
      <c r="MFX5" s="51">
        <f t="shared" si="139"/>
        <v>0</v>
      </c>
      <c r="MFY5" s="51">
        <f t="shared" si="139"/>
        <v>0</v>
      </c>
      <c r="MFZ5" s="51">
        <f t="shared" si="139"/>
        <v>0</v>
      </c>
      <c r="MGA5" s="51">
        <f t="shared" si="139"/>
        <v>0</v>
      </c>
      <c r="MGB5" s="51">
        <f t="shared" si="139"/>
        <v>0</v>
      </c>
      <c r="MGC5" s="51">
        <f t="shared" si="139"/>
        <v>0</v>
      </c>
      <c r="MGD5" s="51">
        <f t="shared" si="139"/>
        <v>0</v>
      </c>
      <c r="MGE5" s="51">
        <f t="shared" si="139"/>
        <v>0</v>
      </c>
      <c r="MGF5" s="51">
        <f t="shared" si="139"/>
        <v>0</v>
      </c>
      <c r="MGG5" s="51">
        <f t="shared" si="139"/>
        <v>0</v>
      </c>
      <c r="MGH5" s="51">
        <f t="shared" si="139"/>
        <v>0</v>
      </c>
      <c r="MGI5" s="51">
        <f t="shared" si="139"/>
        <v>0</v>
      </c>
      <c r="MGJ5" s="51">
        <f t="shared" si="139"/>
        <v>0</v>
      </c>
      <c r="MGK5" s="51">
        <f t="shared" si="139"/>
        <v>0</v>
      </c>
      <c r="MGL5" s="51">
        <f t="shared" si="139"/>
        <v>0</v>
      </c>
      <c r="MGM5" s="51">
        <f t="shared" si="139"/>
        <v>0</v>
      </c>
      <c r="MGN5" s="51">
        <f t="shared" si="139"/>
        <v>0</v>
      </c>
      <c r="MGO5" s="51">
        <f t="shared" si="139"/>
        <v>0</v>
      </c>
      <c r="MGP5" s="51">
        <f t="shared" si="139"/>
        <v>0</v>
      </c>
      <c r="MGQ5" s="51">
        <f t="shared" si="139"/>
        <v>0</v>
      </c>
      <c r="MGR5" s="51">
        <f t="shared" si="139"/>
        <v>0</v>
      </c>
      <c r="MGS5" s="51">
        <f t="shared" si="139"/>
        <v>0</v>
      </c>
      <c r="MGT5" s="51">
        <f t="shared" si="139"/>
        <v>0</v>
      </c>
      <c r="MGU5" s="51">
        <f t="shared" si="139"/>
        <v>0</v>
      </c>
      <c r="MGV5" s="51">
        <f t="shared" si="139"/>
        <v>0</v>
      </c>
      <c r="MGW5" s="51">
        <f t="shared" si="139"/>
        <v>0</v>
      </c>
      <c r="MGX5" s="51">
        <f t="shared" si="139"/>
        <v>0</v>
      </c>
      <c r="MGY5" s="51">
        <f t="shared" si="139"/>
        <v>0</v>
      </c>
      <c r="MGZ5" s="51">
        <f t="shared" si="139"/>
        <v>0</v>
      </c>
      <c r="MHA5" s="51">
        <f t="shared" si="139"/>
        <v>0</v>
      </c>
      <c r="MHB5" s="51">
        <f t="shared" si="139"/>
        <v>0</v>
      </c>
      <c r="MHC5" s="51">
        <f t="shared" si="139"/>
        <v>0</v>
      </c>
      <c r="MHD5" s="51">
        <f t="shared" si="139"/>
        <v>0</v>
      </c>
      <c r="MHE5" s="51">
        <f t="shared" si="139"/>
        <v>0</v>
      </c>
      <c r="MHF5" s="51">
        <f t="shared" si="139"/>
        <v>0</v>
      </c>
      <c r="MHG5" s="51">
        <f t="shared" si="139"/>
        <v>0</v>
      </c>
      <c r="MHH5" s="51">
        <f t="shared" si="139"/>
        <v>0</v>
      </c>
      <c r="MHI5" s="51">
        <f t="shared" si="139"/>
        <v>0</v>
      </c>
      <c r="MHJ5" s="51">
        <f t="shared" si="139"/>
        <v>0</v>
      </c>
      <c r="MHK5" s="51">
        <f t="shared" si="139"/>
        <v>0</v>
      </c>
      <c r="MHL5" s="51">
        <f t="shared" ref="MHL5:MJW5" si="140">MHL6+OPI15</f>
        <v>0</v>
      </c>
      <c r="MHM5" s="51">
        <f t="shared" si="140"/>
        <v>0</v>
      </c>
      <c r="MHN5" s="51">
        <f t="shared" si="140"/>
        <v>0</v>
      </c>
      <c r="MHO5" s="51">
        <f t="shared" si="140"/>
        <v>0</v>
      </c>
      <c r="MHP5" s="51">
        <f t="shared" si="140"/>
        <v>0</v>
      </c>
      <c r="MHQ5" s="51">
        <f t="shared" si="140"/>
        <v>0</v>
      </c>
      <c r="MHR5" s="51">
        <f t="shared" si="140"/>
        <v>0</v>
      </c>
      <c r="MHS5" s="51">
        <f t="shared" si="140"/>
        <v>0</v>
      </c>
      <c r="MHT5" s="51">
        <f t="shared" si="140"/>
        <v>0</v>
      </c>
      <c r="MHU5" s="51">
        <f t="shared" si="140"/>
        <v>0</v>
      </c>
      <c r="MHV5" s="51">
        <f t="shared" si="140"/>
        <v>0</v>
      </c>
      <c r="MHW5" s="51">
        <f t="shared" si="140"/>
        <v>0</v>
      </c>
      <c r="MHX5" s="51">
        <f t="shared" si="140"/>
        <v>0</v>
      </c>
      <c r="MHY5" s="51">
        <f t="shared" si="140"/>
        <v>0</v>
      </c>
      <c r="MHZ5" s="51">
        <f t="shared" si="140"/>
        <v>0</v>
      </c>
      <c r="MIA5" s="51">
        <f t="shared" si="140"/>
        <v>0</v>
      </c>
      <c r="MIB5" s="51">
        <f t="shared" si="140"/>
        <v>0</v>
      </c>
      <c r="MIC5" s="51">
        <f t="shared" si="140"/>
        <v>0</v>
      </c>
      <c r="MID5" s="51">
        <f t="shared" si="140"/>
        <v>0</v>
      </c>
      <c r="MIE5" s="51">
        <f t="shared" si="140"/>
        <v>0</v>
      </c>
      <c r="MIF5" s="51">
        <f t="shared" si="140"/>
        <v>0</v>
      </c>
      <c r="MIG5" s="51">
        <f t="shared" si="140"/>
        <v>0</v>
      </c>
      <c r="MIH5" s="51">
        <f t="shared" si="140"/>
        <v>0</v>
      </c>
      <c r="MII5" s="51">
        <f t="shared" si="140"/>
        <v>0</v>
      </c>
      <c r="MIJ5" s="51">
        <f t="shared" si="140"/>
        <v>0</v>
      </c>
      <c r="MIK5" s="51">
        <f t="shared" si="140"/>
        <v>0</v>
      </c>
      <c r="MIL5" s="51">
        <f t="shared" si="140"/>
        <v>0</v>
      </c>
      <c r="MIM5" s="51">
        <f t="shared" si="140"/>
        <v>0</v>
      </c>
      <c r="MIN5" s="51">
        <f t="shared" si="140"/>
        <v>0</v>
      </c>
      <c r="MIO5" s="51">
        <f t="shared" si="140"/>
        <v>0</v>
      </c>
      <c r="MIP5" s="51">
        <f t="shared" si="140"/>
        <v>0</v>
      </c>
      <c r="MIQ5" s="51">
        <f t="shared" si="140"/>
        <v>0</v>
      </c>
      <c r="MIR5" s="51">
        <f t="shared" si="140"/>
        <v>0</v>
      </c>
      <c r="MIS5" s="51">
        <f t="shared" si="140"/>
        <v>0</v>
      </c>
      <c r="MIT5" s="51">
        <f t="shared" si="140"/>
        <v>0</v>
      </c>
      <c r="MIU5" s="51">
        <f t="shared" si="140"/>
        <v>0</v>
      </c>
      <c r="MIV5" s="51">
        <f t="shared" si="140"/>
        <v>0</v>
      </c>
      <c r="MIW5" s="51">
        <f t="shared" si="140"/>
        <v>0</v>
      </c>
      <c r="MIX5" s="51">
        <f t="shared" si="140"/>
        <v>0</v>
      </c>
      <c r="MIY5" s="51">
        <f t="shared" si="140"/>
        <v>0</v>
      </c>
      <c r="MIZ5" s="51">
        <f t="shared" si="140"/>
        <v>0</v>
      </c>
      <c r="MJA5" s="51">
        <f t="shared" si="140"/>
        <v>0</v>
      </c>
      <c r="MJB5" s="51">
        <f t="shared" si="140"/>
        <v>0</v>
      </c>
      <c r="MJC5" s="51">
        <f t="shared" si="140"/>
        <v>0</v>
      </c>
      <c r="MJD5" s="51">
        <f t="shared" si="140"/>
        <v>0</v>
      </c>
      <c r="MJE5" s="51">
        <f t="shared" si="140"/>
        <v>0</v>
      </c>
      <c r="MJF5" s="51">
        <f t="shared" si="140"/>
        <v>0</v>
      </c>
      <c r="MJG5" s="51">
        <f t="shared" si="140"/>
        <v>0</v>
      </c>
      <c r="MJH5" s="51">
        <f t="shared" si="140"/>
        <v>0</v>
      </c>
      <c r="MJI5" s="51">
        <f t="shared" si="140"/>
        <v>0</v>
      </c>
      <c r="MJJ5" s="51">
        <f t="shared" si="140"/>
        <v>0</v>
      </c>
      <c r="MJK5" s="51">
        <f t="shared" si="140"/>
        <v>0</v>
      </c>
      <c r="MJL5" s="51">
        <f t="shared" si="140"/>
        <v>0</v>
      </c>
      <c r="MJM5" s="51">
        <f t="shared" si="140"/>
        <v>0</v>
      </c>
      <c r="MJN5" s="51">
        <f t="shared" si="140"/>
        <v>0</v>
      </c>
      <c r="MJO5" s="51">
        <f t="shared" si="140"/>
        <v>0</v>
      </c>
      <c r="MJP5" s="51">
        <f t="shared" si="140"/>
        <v>0</v>
      </c>
      <c r="MJQ5" s="51">
        <f t="shared" si="140"/>
        <v>0</v>
      </c>
      <c r="MJR5" s="51">
        <f t="shared" si="140"/>
        <v>0</v>
      </c>
      <c r="MJS5" s="51">
        <f t="shared" si="140"/>
        <v>0</v>
      </c>
      <c r="MJT5" s="51">
        <f t="shared" si="140"/>
        <v>0</v>
      </c>
      <c r="MJU5" s="51">
        <f t="shared" si="140"/>
        <v>0</v>
      </c>
      <c r="MJV5" s="51">
        <f t="shared" si="140"/>
        <v>0</v>
      </c>
      <c r="MJW5" s="51">
        <f t="shared" si="140"/>
        <v>0</v>
      </c>
      <c r="MJX5" s="51">
        <f t="shared" ref="MJX5:MMI5" si="141">MJX6+ORU15</f>
        <v>0</v>
      </c>
      <c r="MJY5" s="51">
        <f t="shared" si="141"/>
        <v>0</v>
      </c>
      <c r="MJZ5" s="51">
        <f t="shared" si="141"/>
        <v>0</v>
      </c>
      <c r="MKA5" s="51">
        <f t="shared" si="141"/>
        <v>0</v>
      </c>
      <c r="MKB5" s="51">
        <f t="shared" si="141"/>
        <v>0</v>
      </c>
      <c r="MKC5" s="51">
        <f t="shared" si="141"/>
        <v>0</v>
      </c>
      <c r="MKD5" s="51">
        <f t="shared" si="141"/>
        <v>0</v>
      </c>
      <c r="MKE5" s="51">
        <f t="shared" si="141"/>
        <v>0</v>
      </c>
      <c r="MKF5" s="51">
        <f t="shared" si="141"/>
        <v>0</v>
      </c>
      <c r="MKG5" s="51">
        <f t="shared" si="141"/>
        <v>0</v>
      </c>
      <c r="MKH5" s="51">
        <f t="shared" si="141"/>
        <v>0</v>
      </c>
      <c r="MKI5" s="51">
        <f t="shared" si="141"/>
        <v>0</v>
      </c>
      <c r="MKJ5" s="51">
        <f t="shared" si="141"/>
        <v>0</v>
      </c>
      <c r="MKK5" s="51">
        <f t="shared" si="141"/>
        <v>0</v>
      </c>
      <c r="MKL5" s="51">
        <f t="shared" si="141"/>
        <v>0</v>
      </c>
      <c r="MKM5" s="51">
        <f t="shared" si="141"/>
        <v>0</v>
      </c>
      <c r="MKN5" s="51">
        <f t="shared" si="141"/>
        <v>0</v>
      </c>
      <c r="MKO5" s="51">
        <f t="shared" si="141"/>
        <v>0</v>
      </c>
      <c r="MKP5" s="51">
        <f t="shared" si="141"/>
        <v>0</v>
      </c>
      <c r="MKQ5" s="51">
        <f t="shared" si="141"/>
        <v>0</v>
      </c>
      <c r="MKR5" s="51">
        <f t="shared" si="141"/>
        <v>0</v>
      </c>
      <c r="MKS5" s="51">
        <f t="shared" si="141"/>
        <v>0</v>
      </c>
      <c r="MKT5" s="51">
        <f t="shared" si="141"/>
        <v>0</v>
      </c>
      <c r="MKU5" s="51">
        <f t="shared" si="141"/>
        <v>0</v>
      </c>
      <c r="MKV5" s="51">
        <f t="shared" si="141"/>
        <v>0</v>
      </c>
      <c r="MKW5" s="51">
        <f t="shared" si="141"/>
        <v>0</v>
      </c>
      <c r="MKX5" s="51">
        <f t="shared" si="141"/>
        <v>0</v>
      </c>
      <c r="MKY5" s="51">
        <f t="shared" si="141"/>
        <v>0</v>
      </c>
      <c r="MKZ5" s="51">
        <f t="shared" si="141"/>
        <v>0</v>
      </c>
      <c r="MLA5" s="51">
        <f t="shared" si="141"/>
        <v>0</v>
      </c>
      <c r="MLB5" s="51">
        <f t="shared" si="141"/>
        <v>0</v>
      </c>
      <c r="MLC5" s="51">
        <f t="shared" si="141"/>
        <v>0</v>
      </c>
      <c r="MLD5" s="51">
        <f t="shared" si="141"/>
        <v>0</v>
      </c>
      <c r="MLE5" s="51">
        <f t="shared" si="141"/>
        <v>0</v>
      </c>
      <c r="MLF5" s="51">
        <f t="shared" si="141"/>
        <v>0</v>
      </c>
      <c r="MLG5" s="51">
        <f t="shared" si="141"/>
        <v>0</v>
      </c>
      <c r="MLH5" s="51">
        <f t="shared" si="141"/>
        <v>0</v>
      </c>
      <c r="MLI5" s="51">
        <f t="shared" si="141"/>
        <v>0</v>
      </c>
      <c r="MLJ5" s="51">
        <f t="shared" si="141"/>
        <v>0</v>
      </c>
      <c r="MLK5" s="51">
        <f t="shared" si="141"/>
        <v>0</v>
      </c>
      <c r="MLL5" s="51">
        <f t="shared" si="141"/>
        <v>0</v>
      </c>
      <c r="MLM5" s="51">
        <f t="shared" si="141"/>
        <v>0</v>
      </c>
      <c r="MLN5" s="51">
        <f t="shared" si="141"/>
        <v>0</v>
      </c>
      <c r="MLO5" s="51">
        <f t="shared" si="141"/>
        <v>0</v>
      </c>
      <c r="MLP5" s="51">
        <f t="shared" si="141"/>
        <v>0</v>
      </c>
      <c r="MLQ5" s="51">
        <f t="shared" si="141"/>
        <v>0</v>
      </c>
      <c r="MLR5" s="51">
        <f t="shared" si="141"/>
        <v>0</v>
      </c>
      <c r="MLS5" s="51">
        <f t="shared" si="141"/>
        <v>0</v>
      </c>
      <c r="MLT5" s="51">
        <f t="shared" si="141"/>
        <v>0</v>
      </c>
      <c r="MLU5" s="51">
        <f t="shared" si="141"/>
        <v>0</v>
      </c>
      <c r="MLV5" s="51">
        <f t="shared" si="141"/>
        <v>0</v>
      </c>
      <c r="MLW5" s="51">
        <f t="shared" si="141"/>
        <v>0</v>
      </c>
      <c r="MLX5" s="51">
        <f t="shared" si="141"/>
        <v>0</v>
      </c>
      <c r="MLY5" s="51">
        <f t="shared" si="141"/>
        <v>0</v>
      </c>
      <c r="MLZ5" s="51">
        <f t="shared" si="141"/>
        <v>0</v>
      </c>
      <c r="MMA5" s="51">
        <f t="shared" si="141"/>
        <v>0</v>
      </c>
      <c r="MMB5" s="51">
        <f t="shared" si="141"/>
        <v>0</v>
      </c>
      <c r="MMC5" s="51">
        <f t="shared" si="141"/>
        <v>0</v>
      </c>
      <c r="MMD5" s="51">
        <f t="shared" si="141"/>
        <v>0</v>
      </c>
      <c r="MME5" s="51">
        <f t="shared" si="141"/>
        <v>0</v>
      </c>
      <c r="MMF5" s="51">
        <f t="shared" si="141"/>
        <v>0</v>
      </c>
      <c r="MMG5" s="51">
        <f t="shared" si="141"/>
        <v>0</v>
      </c>
      <c r="MMH5" s="51">
        <f t="shared" si="141"/>
        <v>0</v>
      </c>
      <c r="MMI5" s="51">
        <f t="shared" si="141"/>
        <v>0</v>
      </c>
      <c r="MMJ5" s="51">
        <f t="shared" ref="MMJ5:MOU5" si="142">MMJ6+OUG15</f>
        <v>0</v>
      </c>
      <c r="MMK5" s="51">
        <f t="shared" si="142"/>
        <v>0</v>
      </c>
      <c r="MML5" s="51">
        <f t="shared" si="142"/>
        <v>0</v>
      </c>
      <c r="MMM5" s="51">
        <f t="shared" si="142"/>
        <v>0</v>
      </c>
      <c r="MMN5" s="51">
        <f t="shared" si="142"/>
        <v>0</v>
      </c>
      <c r="MMO5" s="51">
        <f t="shared" si="142"/>
        <v>0</v>
      </c>
      <c r="MMP5" s="51">
        <f t="shared" si="142"/>
        <v>0</v>
      </c>
      <c r="MMQ5" s="51">
        <f t="shared" si="142"/>
        <v>0</v>
      </c>
      <c r="MMR5" s="51">
        <f t="shared" si="142"/>
        <v>0</v>
      </c>
      <c r="MMS5" s="51">
        <f t="shared" si="142"/>
        <v>0</v>
      </c>
      <c r="MMT5" s="51">
        <f t="shared" si="142"/>
        <v>0</v>
      </c>
      <c r="MMU5" s="51">
        <f t="shared" si="142"/>
        <v>0</v>
      </c>
      <c r="MMV5" s="51">
        <f t="shared" si="142"/>
        <v>0</v>
      </c>
      <c r="MMW5" s="51">
        <f t="shared" si="142"/>
        <v>0</v>
      </c>
      <c r="MMX5" s="51">
        <f t="shared" si="142"/>
        <v>0</v>
      </c>
      <c r="MMY5" s="51">
        <f t="shared" si="142"/>
        <v>0</v>
      </c>
      <c r="MMZ5" s="51">
        <f t="shared" si="142"/>
        <v>0</v>
      </c>
      <c r="MNA5" s="51">
        <f t="shared" si="142"/>
        <v>0</v>
      </c>
      <c r="MNB5" s="51">
        <f t="shared" si="142"/>
        <v>0</v>
      </c>
      <c r="MNC5" s="51">
        <f t="shared" si="142"/>
        <v>0</v>
      </c>
      <c r="MND5" s="51">
        <f t="shared" si="142"/>
        <v>0</v>
      </c>
      <c r="MNE5" s="51">
        <f t="shared" si="142"/>
        <v>0</v>
      </c>
      <c r="MNF5" s="51">
        <f t="shared" si="142"/>
        <v>0</v>
      </c>
      <c r="MNG5" s="51">
        <f t="shared" si="142"/>
        <v>0</v>
      </c>
      <c r="MNH5" s="51">
        <f t="shared" si="142"/>
        <v>0</v>
      </c>
      <c r="MNI5" s="51">
        <f t="shared" si="142"/>
        <v>0</v>
      </c>
      <c r="MNJ5" s="51">
        <f t="shared" si="142"/>
        <v>0</v>
      </c>
      <c r="MNK5" s="51">
        <f t="shared" si="142"/>
        <v>0</v>
      </c>
      <c r="MNL5" s="51">
        <f t="shared" si="142"/>
        <v>0</v>
      </c>
      <c r="MNM5" s="51">
        <f t="shared" si="142"/>
        <v>0</v>
      </c>
      <c r="MNN5" s="51">
        <f t="shared" si="142"/>
        <v>0</v>
      </c>
      <c r="MNO5" s="51">
        <f t="shared" si="142"/>
        <v>0</v>
      </c>
      <c r="MNP5" s="51">
        <f t="shared" si="142"/>
        <v>0</v>
      </c>
      <c r="MNQ5" s="51">
        <f t="shared" si="142"/>
        <v>0</v>
      </c>
      <c r="MNR5" s="51">
        <f t="shared" si="142"/>
        <v>0</v>
      </c>
      <c r="MNS5" s="51">
        <f t="shared" si="142"/>
        <v>0</v>
      </c>
      <c r="MNT5" s="51">
        <f t="shared" si="142"/>
        <v>0</v>
      </c>
      <c r="MNU5" s="51">
        <f t="shared" si="142"/>
        <v>0</v>
      </c>
      <c r="MNV5" s="51">
        <f t="shared" si="142"/>
        <v>0</v>
      </c>
      <c r="MNW5" s="51">
        <f t="shared" si="142"/>
        <v>0</v>
      </c>
      <c r="MNX5" s="51">
        <f t="shared" si="142"/>
        <v>0</v>
      </c>
      <c r="MNY5" s="51">
        <f t="shared" si="142"/>
        <v>0</v>
      </c>
      <c r="MNZ5" s="51">
        <f t="shared" si="142"/>
        <v>0</v>
      </c>
      <c r="MOA5" s="51">
        <f t="shared" si="142"/>
        <v>0</v>
      </c>
      <c r="MOB5" s="51">
        <f t="shared" si="142"/>
        <v>0</v>
      </c>
      <c r="MOC5" s="51">
        <f t="shared" si="142"/>
        <v>0</v>
      </c>
      <c r="MOD5" s="51">
        <f t="shared" si="142"/>
        <v>0</v>
      </c>
      <c r="MOE5" s="51">
        <f t="shared" si="142"/>
        <v>0</v>
      </c>
      <c r="MOF5" s="51">
        <f t="shared" si="142"/>
        <v>0</v>
      </c>
      <c r="MOG5" s="51">
        <f t="shared" si="142"/>
        <v>0</v>
      </c>
      <c r="MOH5" s="51">
        <f t="shared" si="142"/>
        <v>0</v>
      </c>
      <c r="MOI5" s="51">
        <f t="shared" si="142"/>
        <v>0</v>
      </c>
      <c r="MOJ5" s="51">
        <f t="shared" si="142"/>
        <v>0</v>
      </c>
      <c r="MOK5" s="51">
        <f t="shared" si="142"/>
        <v>0</v>
      </c>
      <c r="MOL5" s="51">
        <f t="shared" si="142"/>
        <v>0</v>
      </c>
      <c r="MOM5" s="51">
        <f t="shared" si="142"/>
        <v>0</v>
      </c>
      <c r="MON5" s="51">
        <f t="shared" si="142"/>
        <v>0</v>
      </c>
      <c r="MOO5" s="51">
        <f t="shared" si="142"/>
        <v>0</v>
      </c>
      <c r="MOP5" s="51">
        <f t="shared" si="142"/>
        <v>0</v>
      </c>
      <c r="MOQ5" s="51">
        <f t="shared" si="142"/>
        <v>0</v>
      </c>
      <c r="MOR5" s="51">
        <f t="shared" si="142"/>
        <v>0</v>
      </c>
      <c r="MOS5" s="51">
        <f t="shared" si="142"/>
        <v>0</v>
      </c>
      <c r="MOT5" s="51">
        <f t="shared" si="142"/>
        <v>0</v>
      </c>
      <c r="MOU5" s="51">
        <f t="shared" si="142"/>
        <v>0</v>
      </c>
      <c r="MOV5" s="51">
        <f t="shared" ref="MOV5:MRG5" si="143">MOV6+OWS15</f>
        <v>0</v>
      </c>
      <c r="MOW5" s="51">
        <f t="shared" si="143"/>
        <v>0</v>
      </c>
      <c r="MOX5" s="51">
        <f t="shared" si="143"/>
        <v>0</v>
      </c>
      <c r="MOY5" s="51">
        <f t="shared" si="143"/>
        <v>0</v>
      </c>
      <c r="MOZ5" s="51">
        <f t="shared" si="143"/>
        <v>0</v>
      </c>
      <c r="MPA5" s="51">
        <f t="shared" si="143"/>
        <v>0</v>
      </c>
      <c r="MPB5" s="51">
        <f t="shared" si="143"/>
        <v>0</v>
      </c>
      <c r="MPC5" s="51">
        <f t="shared" si="143"/>
        <v>0</v>
      </c>
      <c r="MPD5" s="51">
        <f t="shared" si="143"/>
        <v>0</v>
      </c>
      <c r="MPE5" s="51">
        <f t="shared" si="143"/>
        <v>0</v>
      </c>
      <c r="MPF5" s="51">
        <f t="shared" si="143"/>
        <v>0</v>
      </c>
      <c r="MPG5" s="51">
        <f t="shared" si="143"/>
        <v>0</v>
      </c>
      <c r="MPH5" s="51">
        <f t="shared" si="143"/>
        <v>0</v>
      </c>
      <c r="MPI5" s="51">
        <f t="shared" si="143"/>
        <v>0</v>
      </c>
      <c r="MPJ5" s="51">
        <f t="shared" si="143"/>
        <v>0</v>
      </c>
      <c r="MPK5" s="51">
        <f t="shared" si="143"/>
        <v>0</v>
      </c>
      <c r="MPL5" s="51">
        <f t="shared" si="143"/>
        <v>0</v>
      </c>
      <c r="MPM5" s="51">
        <f t="shared" si="143"/>
        <v>0</v>
      </c>
      <c r="MPN5" s="51">
        <f t="shared" si="143"/>
        <v>0</v>
      </c>
      <c r="MPO5" s="51">
        <f t="shared" si="143"/>
        <v>0</v>
      </c>
      <c r="MPP5" s="51">
        <f t="shared" si="143"/>
        <v>0</v>
      </c>
      <c r="MPQ5" s="51">
        <f t="shared" si="143"/>
        <v>0</v>
      </c>
      <c r="MPR5" s="51">
        <f t="shared" si="143"/>
        <v>0</v>
      </c>
      <c r="MPS5" s="51">
        <f t="shared" si="143"/>
        <v>0</v>
      </c>
      <c r="MPT5" s="51">
        <f t="shared" si="143"/>
        <v>0</v>
      </c>
      <c r="MPU5" s="51">
        <f t="shared" si="143"/>
        <v>0</v>
      </c>
      <c r="MPV5" s="51">
        <f t="shared" si="143"/>
        <v>0</v>
      </c>
      <c r="MPW5" s="51">
        <f t="shared" si="143"/>
        <v>0</v>
      </c>
      <c r="MPX5" s="51">
        <f t="shared" si="143"/>
        <v>0</v>
      </c>
      <c r="MPY5" s="51">
        <f t="shared" si="143"/>
        <v>0</v>
      </c>
      <c r="MPZ5" s="51">
        <f t="shared" si="143"/>
        <v>0</v>
      </c>
      <c r="MQA5" s="51">
        <f t="shared" si="143"/>
        <v>0</v>
      </c>
      <c r="MQB5" s="51">
        <f t="shared" si="143"/>
        <v>0</v>
      </c>
      <c r="MQC5" s="51">
        <f t="shared" si="143"/>
        <v>0</v>
      </c>
      <c r="MQD5" s="51">
        <f t="shared" si="143"/>
        <v>0</v>
      </c>
      <c r="MQE5" s="51">
        <f t="shared" si="143"/>
        <v>0</v>
      </c>
      <c r="MQF5" s="51">
        <f t="shared" si="143"/>
        <v>0</v>
      </c>
      <c r="MQG5" s="51">
        <f t="shared" si="143"/>
        <v>0</v>
      </c>
      <c r="MQH5" s="51">
        <f t="shared" si="143"/>
        <v>0</v>
      </c>
      <c r="MQI5" s="51">
        <f t="shared" si="143"/>
        <v>0</v>
      </c>
      <c r="MQJ5" s="51">
        <f t="shared" si="143"/>
        <v>0</v>
      </c>
      <c r="MQK5" s="51">
        <f t="shared" si="143"/>
        <v>0</v>
      </c>
      <c r="MQL5" s="51">
        <f t="shared" si="143"/>
        <v>0</v>
      </c>
      <c r="MQM5" s="51">
        <f t="shared" si="143"/>
        <v>0</v>
      </c>
      <c r="MQN5" s="51">
        <f t="shared" si="143"/>
        <v>0</v>
      </c>
      <c r="MQO5" s="51">
        <f t="shared" si="143"/>
        <v>0</v>
      </c>
      <c r="MQP5" s="51">
        <f t="shared" si="143"/>
        <v>0</v>
      </c>
      <c r="MQQ5" s="51">
        <f t="shared" si="143"/>
        <v>0</v>
      </c>
      <c r="MQR5" s="51">
        <f t="shared" si="143"/>
        <v>0</v>
      </c>
      <c r="MQS5" s="51">
        <f t="shared" si="143"/>
        <v>0</v>
      </c>
      <c r="MQT5" s="51">
        <f t="shared" si="143"/>
        <v>0</v>
      </c>
      <c r="MQU5" s="51">
        <f t="shared" si="143"/>
        <v>0</v>
      </c>
      <c r="MQV5" s="51">
        <f t="shared" si="143"/>
        <v>0</v>
      </c>
      <c r="MQW5" s="51">
        <f t="shared" si="143"/>
        <v>0</v>
      </c>
      <c r="MQX5" s="51">
        <f t="shared" si="143"/>
        <v>0</v>
      </c>
      <c r="MQY5" s="51">
        <f t="shared" si="143"/>
        <v>0</v>
      </c>
      <c r="MQZ5" s="51">
        <f t="shared" si="143"/>
        <v>0</v>
      </c>
      <c r="MRA5" s="51">
        <f t="shared" si="143"/>
        <v>0</v>
      </c>
      <c r="MRB5" s="51">
        <f t="shared" si="143"/>
        <v>0</v>
      </c>
      <c r="MRC5" s="51">
        <f t="shared" si="143"/>
        <v>0</v>
      </c>
      <c r="MRD5" s="51">
        <f t="shared" si="143"/>
        <v>0</v>
      </c>
      <c r="MRE5" s="51">
        <f t="shared" si="143"/>
        <v>0</v>
      </c>
      <c r="MRF5" s="51">
        <f t="shared" si="143"/>
        <v>0</v>
      </c>
      <c r="MRG5" s="51">
        <f t="shared" si="143"/>
        <v>0</v>
      </c>
      <c r="MRH5" s="51">
        <f t="shared" ref="MRH5:MTS5" si="144">MRH6+OZE15</f>
        <v>0</v>
      </c>
      <c r="MRI5" s="51">
        <f t="shared" si="144"/>
        <v>0</v>
      </c>
      <c r="MRJ5" s="51">
        <f t="shared" si="144"/>
        <v>0</v>
      </c>
      <c r="MRK5" s="51">
        <f t="shared" si="144"/>
        <v>0</v>
      </c>
      <c r="MRL5" s="51">
        <f t="shared" si="144"/>
        <v>0</v>
      </c>
      <c r="MRM5" s="51">
        <f t="shared" si="144"/>
        <v>0</v>
      </c>
      <c r="MRN5" s="51">
        <f t="shared" si="144"/>
        <v>0</v>
      </c>
      <c r="MRO5" s="51">
        <f t="shared" si="144"/>
        <v>0</v>
      </c>
      <c r="MRP5" s="51">
        <f t="shared" si="144"/>
        <v>0</v>
      </c>
      <c r="MRQ5" s="51">
        <f t="shared" si="144"/>
        <v>0</v>
      </c>
      <c r="MRR5" s="51">
        <f t="shared" si="144"/>
        <v>0</v>
      </c>
      <c r="MRS5" s="51">
        <f t="shared" si="144"/>
        <v>0</v>
      </c>
      <c r="MRT5" s="51">
        <f t="shared" si="144"/>
        <v>0</v>
      </c>
      <c r="MRU5" s="51">
        <f t="shared" si="144"/>
        <v>0</v>
      </c>
      <c r="MRV5" s="51">
        <f t="shared" si="144"/>
        <v>0</v>
      </c>
      <c r="MRW5" s="51">
        <f t="shared" si="144"/>
        <v>0</v>
      </c>
      <c r="MRX5" s="51">
        <f t="shared" si="144"/>
        <v>0</v>
      </c>
      <c r="MRY5" s="51">
        <f t="shared" si="144"/>
        <v>0</v>
      </c>
      <c r="MRZ5" s="51">
        <f t="shared" si="144"/>
        <v>0</v>
      </c>
      <c r="MSA5" s="51">
        <f t="shared" si="144"/>
        <v>0</v>
      </c>
      <c r="MSB5" s="51">
        <f t="shared" si="144"/>
        <v>0</v>
      </c>
      <c r="MSC5" s="51">
        <f t="shared" si="144"/>
        <v>0</v>
      </c>
      <c r="MSD5" s="51">
        <f t="shared" si="144"/>
        <v>0</v>
      </c>
      <c r="MSE5" s="51">
        <f t="shared" si="144"/>
        <v>0</v>
      </c>
      <c r="MSF5" s="51">
        <f t="shared" si="144"/>
        <v>0</v>
      </c>
      <c r="MSG5" s="51">
        <f t="shared" si="144"/>
        <v>0</v>
      </c>
      <c r="MSH5" s="51">
        <f t="shared" si="144"/>
        <v>0</v>
      </c>
      <c r="MSI5" s="51">
        <f t="shared" si="144"/>
        <v>0</v>
      </c>
      <c r="MSJ5" s="51">
        <f t="shared" si="144"/>
        <v>0</v>
      </c>
      <c r="MSK5" s="51">
        <f t="shared" si="144"/>
        <v>0</v>
      </c>
      <c r="MSL5" s="51">
        <f t="shared" si="144"/>
        <v>0</v>
      </c>
      <c r="MSM5" s="51">
        <f t="shared" si="144"/>
        <v>0</v>
      </c>
      <c r="MSN5" s="51">
        <f t="shared" si="144"/>
        <v>0</v>
      </c>
      <c r="MSO5" s="51">
        <f t="shared" si="144"/>
        <v>0</v>
      </c>
      <c r="MSP5" s="51">
        <f t="shared" si="144"/>
        <v>0</v>
      </c>
      <c r="MSQ5" s="51">
        <f t="shared" si="144"/>
        <v>0</v>
      </c>
      <c r="MSR5" s="51">
        <f t="shared" si="144"/>
        <v>0</v>
      </c>
      <c r="MSS5" s="51">
        <f t="shared" si="144"/>
        <v>0</v>
      </c>
      <c r="MST5" s="51">
        <f t="shared" si="144"/>
        <v>0</v>
      </c>
      <c r="MSU5" s="51">
        <f t="shared" si="144"/>
        <v>0</v>
      </c>
      <c r="MSV5" s="51">
        <f t="shared" si="144"/>
        <v>0</v>
      </c>
      <c r="MSW5" s="51">
        <f t="shared" si="144"/>
        <v>0</v>
      </c>
      <c r="MSX5" s="51">
        <f t="shared" si="144"/>
        <v>0</v>
      </c>
      <c r="MSY5" s="51">
        <f t="shared" si="144"/>
        <v>0</v>
      </c>
      <c r="MSZ5" s="51">
        <f t="shared" si="144"/>
        <v>0</v>
      </c>
      <c r="MTA5" s="51">
        <f t="shared" si="144"/>
        <v>0</v>
      </c>
      <c r="MTB5" s="51">
        <f t="shared" si="144"/>
        <v>0</v>
      </c>
      <c r="MTC5" s="51">
        <f t="shared" si="144"/>
        <v>0</v>
      </c>
      <c r="MTD5" s="51">
        <f t="shared" si="144"/>
        <v>0</v>
      </c>
      <c r="MTE5" s="51">
        <f t="shared" si="144"/>
        <v>0</v>
      </c>
      <c r="MTF5" s="51">
        <f t="shared" si="144"/>
        <v>0</v>
      </c>
      <c r="MTG5" s="51">
        <f t="shared" si="144"/>
        <v>0</v>
      </c>
      <c r="MTH5" s="51">
        <f t="shared" si="144"/>
        <v>0</v>
      </c>
      <c r="MTI5" s="51">
        <f t="shared" si="144"/>
        <v>0</v>
      </c>
      <c r="MTJ5" s="51">
        <f t="shared" si="144"/>
        <v>0</v>
      </c>
      <c r="MTK5" s="51">
        <f t="shared" si="144"/>
        <v>0</v>
      </c>
      <c r="MTL5" s="51">
        <f t="shared" si="144"/>
        <v>0</v>
      </c>
      <c r="MTM5" s="51">
        <f t="shared" si="144"/>
        <v>0</v>
      </c>
      <c r="MTN5" s="51">
        <f t="shared" si="144"/>
        <v>0</v>
      </c>
      <c r="MTO5" s="51">
        <f t="shared" si="144"/>
        <v>0</v>
      </c>
      <c r="MTP5" s="51">
        <f t="shared" si="144"/>
        <v>0</v>
      </c>
      <c r="MTQ5" s="51">
        <f t="shared" si="144"/>
        <v>0</v>
      </c>
      <c r="MTR5" s="51">
        <f t="shared" si="144"/>
        <v>0</v>
      </c>
      <c r="MTS5" s="51">
        <f t="shared" si="144"/>
        <v>0</v>
      </c>
      <c r="MTT5" s="51">
        <f t="shared" ref="MTT5:MWE5" si="145">MTT6+PBQ15</f>
        <v>0</v>
      </c>
      <c r="MTU5" s="51">
        <f t="shared" si="145"/>
        <v>0</v>
      </c>
      <c r="MTV5" s="51">
        <f t="shared" si="145"/>
        <v>0</v>
      </c>
      <c r="MTW5" s="51">
        <f t="shared" si="145"/>
        <v>0</v>
      </c>
      <c r="MTX5" s="51">
        <f t="shared" si="145"/>
        <v>0</v>
      </c>
      <c r="MTY5" s="51">
        <f t="shared" si="145"/>
        <v>0</v>
      </c>
      <c r="MTZ5" s="51">
        <f t="shared" si="145"/>
        <v>0</v>
      </c>
      <c r="MUA5" s="51">
        <f t="shared" si="145"/>
        <v>0</v>
      </c>
      <c r="MUB5" s="51">
        <f t="shared" si="145"/>
        <v>0</v>
      </c>
      <c r="MUC5" s="51">
        <f t="shared" si="145"/>
        <v>0</v>
      </c>
      <c r="MUD5" s="51">
        <f t="shared" si="145"/>
        <v>0</v>
      </c>
      <c r="MUE5" s="51">
        <f t="shared" si="145"/>
        <v>0</v>
      </c>
      <c r="MUF5" s="51">
        <f t="shared" si="145"/>
        <v>0</v>
      </c>
      <c r="MUG5" s="51">
        <f t="shared" si="145"/>
        <v>0</v>
      </c>
      <c r="MUH5" s="51">
        <f t="shared" si="145"/>
        <v>0</v>
      </c>
      <c r="MUI5" s="51">
        <f t="shared" si="145"/>
        <v>0</v>
      </c>
      <c r="MUJ5" s="51">
        <f t="shared" si="145"/>
        <v>0</v>
      </c>
      <c r="MUK5" s="51">
        <f t="shared" si="145"/>
        <v>0</v>
      </c>
      <c r="MUL5" s="51">
        <f t="shared" si="145"/>
        <v>0</v>
      </c>
      <c r="MUM5" s="51">
        <f t="shared" si="145"/>
        <v>0</v>
      </c>
      <c r="MUN5" s="51">
        <f t="shared" si="145"/>
        <v>0</v>
      </c>
      <c r="MUO5" s="51">
        <f t="shared" si="145"/>
        <v>0</v>
      </c>
      <c r="MUP5" s="51">
        <f t="shared" si="145"/>
        <v>0</v>
      </c>
      <c r="MUQ5" s="51">
        <f t="shared" si="145"/>
        <v>0</v>
      </c>
      <c r="MUR5" s="51">
        <f t="shared" si="145"/>
        <v>0</v>
      </c>
      <c r="MUS5" s="51">
        <f t="shared" si="145"/>
        <v>0</v>
      </c>
      <c r="MUT5" s="51">
        <f t="shared" si="145"/>
        <v>0</v>
      </c>
      <c r="MUU5" s="51">
        <f t="shared" si="145"/>
        <v>0</v>
      </c>
      <c r="MUV5" s="51">
        <f t="shared" si="145"/>
        <v>0</v>
      </c>
      <c r="MUW5" s="51">
        <f t="shared" si="145"/>
        <v>0</v>
      </c>
      <c r="MUX5" s="51">
        <f t="shared" si="145"/>
        <v>0</v>
      </c>
      <c r="MUY5" s="51">
        <f t="shared" si="145"/>
        <v>0</v>
      </c>
      <c r="MUZ5" s="51">
        <f t="shared" si="145"/>
        <v>0</v>
      </c>
      <c r="MVA5" s="51">
        <f t="shared" si="145"/>
        <v>0</v>
      </c>
      <c r="MVB5" s="51">
        <f t="shared" si="145"/>
        <v>0</v>
      </c>
      <c r="MVC5" s="51">
        <f t="shared" si="145"/>
        <v>0</v>
      </c>
      <c r="MVD5" s="51">
        <f t="shared" si="145"/>
        <v>0</v>
      </c>
      <c r="MVE5" s="51">
        <f t="shared" si="145"/>
        <v>0</v>
      </c>
      <c r="MVF5" s="51">
        <f t="shared" si="145"/>
        <v>0</v>
      </c>
      <c r="MVG5" s="51">
        <f t="shared" si="145"/>
        <v>0</v>
      </c>
      <c r="MVH5" s="51">
        <f t="shared" si="145"/>
        <v>0</v>
      </c>
      <c r="MVI5" s="51">
        <f t="shared" si="145"/>
        <v>0</v>
      </c>
      <c r="MVJ5" s="51">
        <f t="shared" si="145"/>
        <v>0</v>
      </c>
      <c r="MVK5" s="51">
        <f t="shared" si="145"/>
        <v>0</v>
      </c>
      <c r="MVL5" s="51">
        <f t="shared" si="145"/>
        <v>0</v>
      </c>
      <c r="MVM5" s="51">
        <f t="shared" si="145"/>
        <v>0</v>
      </c>
      <c r="MVN5" s="51">
        <f t="shared" si="145"/>
        <v>0</v>
      </c>
      <c r="MVO5" s="51">
        <f t="shared" si="145"/>
        <v>0</v>
      </c>
      <c r="MVP5" s="51">
        <f t="shared" si="145"/>
        <v>0</v>
      </c>
      <c r="MVQ5" s="51">
        <f t="shared" si="145"/>
        <v>0</v>
      </c>
      <c r="MVR5" s="51">
        <f t="shared" si="145"/>
        <v>0</v>
      </c>
      <c r="MVS5" s="51">
        <f t="shared" si="145"/>
        <v>0</v>
      </c>
      <c r="MVT5" s="51">
        <f t="shared" si="145"/>
        <v>0</v>
      </c>
      <c r="MVU5" s="51">
        <f t="shared" si="145"/>
        <v>0</v>
      </c>
      <c r="MVV5" s="51">
        <f t="shared" si="145"/>
        <v>0</v>
      </c>
      <c r="MVW5" s="51">
        <f t="shared" si="145"/>
        <v>0</v>
      </c>
      <c r="MVX5" s="51">
        <f t="shared" si="145"/>
        <v>0</v>
      </c>
      <c r="MVY5" s="51">
        <f t="shared" si="145"/>
        <v>0</v>
      </c>
      <c r="MVZ5" s="51">
        <f t="shared" si="145"/>
        <v>0</v>
      </c>
      <c r="MWA5" s="51">
        <f t="shared" si="145"/>
        <v>0</v>
      </c>
      <c r="MWB5" s="51">
        <f t="shared" si="145"/>
        <v>0</v>
      </c>
      <c r="MWC5" s="51">
        <f t="shared" si="145"/>
        <v>0</v>
      </c>
      <c r="MWD5" s="51">
        <f t="shared" si="145"/>
        <v>0</v>
      </c>
      <c r="MWE5" s="51">
        <f t="shared" si="145"/>
        <v>0</v>
      </c>
      <c r="MWF5" s="51">
        <f t="shared" ref="MWF5:MYQ5" si="146">MWF6+PEC15</f>
        <v>0</v>
      </c>
      <c r="MWG5" s="51">
        <f t="shared" si="146"/>
        <v>0</v>
      </c>
      <c r="MWH5" s="51">
        <f t="shared" si="146"/>
        <v>0</v>
      </c>
      <c r="MWI5" s="51">
        <f t="shared" si="146"/>
        <v>0</v>
      </c>
      <c r="MWJ5" s="51">
        <f t="shared" si="146"/>
        <v>0</v>
      </c>
      <c r="MWK5" s="51">
        <f t="shared" si="146"/>
        <v>0</v>
      </c>
      <c r="MWL5" s="51">
        <f t="shared" si="146"/>
        <v>0</v>
      </c>
      <c r="MWM5" s="51">
        <f t="shared" si="146"/>
        <v>0</v>
      </c>
      <c r="MWN5" s="51">
        <f t="shared" si="146"/>
        <v>0</v>
      </c>
      <c r="MWO5" s="51">
        <f t="shared" si="146"/>
        <v>0</v>
      </c>
      <c r="MWP5" s="51">
        <f t="shared" si="146"/>
        <v>0</v>
      </c>
      <c r="MWQ5" s="51">
        <f t="shared" si="146"/>
        <v>0</v>
      </c>
      <c r="MWR5" s="51">
        <f t="shared" si="146"/>
        <v>0</v>
      </c>
      <c r="MWS5" s="51">
        <f t="shared" si="146"/>
        <v>0</v>
      </c>
      <c r="MWT5" s="51">
        <f t="shared" si="146"/>
        <v>0</v>
      </c>
      <c r="MWU5" s="51">
        <f t="shared" si="146"/>
        <v>0</v>
      </c>
      <c r="MWV5" s="51">
        <f t="shared" si="146"/>
        <v>0</v>
      </c>
      <c r="MWW5" s="51">
        <f t="shared" si="146"/>
        <v>0</v>
      </c>
      <c r="MWX5" s="51">
        <f t="shared" si="146"/>
        <v>0</v>
      </c>
      <c r="MWY5" s="51">
        <f t="shared" si="146"/>
        <v>0</v>
      </c>
      <c r="MWZ5" s="51">
        <f t="shared" si="146"/>
        <v>0</v>
      </c>
      <c r="MXA5" s="51">
        <f t="shared" si="146"/>
        <v>0</v>
      </c>
      <c r="MXB5" s="51">
        <f t="shared" si="146"/>
        <v>0</v>
      </c>
      <c r="MXC5" s="51">
        <f t="shared" si="146"/>
        <v>0</v>
      </c>
      <c r="MXD5" s="51">
        <f t="shared" si="146"/>
        <v>0</v>
      </c>
      <c r="MXE5" s="51">
        <f t="shared" si="146"/>
        <v>0</v>
      </c>
      <c r="MXF5" s="51">
        <f t="shared" si="146"/>
        <v>0</v>
      </c>
      <c r="MXG5" s="51">
        <f t="shared" si="146"/>
        <v>0</v>
      </c>
      <c r="MXH5" s="51">
        <f t="shared" si="146"/>
        <v>0</v>
      </c>
      <c r="MXI5" s="51">
        <f t="shared" si="146"/>
        <v>0</v>
      </c>
      <c r="MXJ5" s="51">
        <f t="shared" si="146"/>
        <v>0</v>
      </c>
      <c r="MXK5" s="51">
        <f t="shared" si="146"/>
        <v>0</v>
      </c>
      <c r="MXL5" s="51">
        <f t="shared" si="146"/>
        <v>0</v>
      </c>
      <c r="MXM5" s="51">
        <f t="shared" si="146"/>
        <v>0</v>
      </c>
      <c r="MXN5" s="51">
        <f t="shared" si="146"/>
        <v>0</v>
      </c>
      <c r="MXO5" s="51">
        <f t="shared" si="146"/>
        <v>0</v>
      </c>
      <c r="MXP5" s="51">
        <f t="shared" si="146"/>
        <v>0</v>
      </c>
      <c r="MXQ5" s="51">
        <f t="shared" si="146"/>
        <v>0</v>
      </c>
      <c r="MXR5" s="51">
        <f t="shared" si="146"/>
        <v>0</v>
      </c>
      <c r="MXS5" s="51">
        <f t="shared" si="146"/>
        <v>0</v>
      </c>
      <c r="MXT5" s="51">
        <f t="shared" si="146"/>
        <v>0</v>
      </c>
      <c r="MXU5" s="51">
        <f t="shared" si="146"/>
        <v>0</v>
      </c>
      <c r="MXV5" s="51">
        <f t="shared" si="146"/>
        <v>0</v>
      </c>
      <c r="MXW5" s="51">
        <f t="shared" si="146"/>
        <v>0</v>
      </c>
      <c r="MXX5" s="51">
        <f t="shared" si="146"/>
        <v>0</v>
      </c>
      <c r="MXY5" s="51">
        <f t="shared" si="146"/>
        <v>0</v>
      </c>
      <c r="MXZ5" s="51">
        <f t="shared" si="146"/>
        <v>0</v>
      </c>
      <c r="MYA5" s="51">
        <f t="shared" si="146"/>
        <v>0</v>
      </c>
      <c r="MYB5" s="51">
        <f t="shared" si="146"/>
        <v>0</v>
      </c>
      <c r="MYC5" s="51">
        <f t="shared" si="146"/>
        <v>0</v>
      </c>
      <c r="MYD5" s="51">
        <f t="shared" si="146"/>
        <v>0</v>
      </c>
      <c r="MYE5" s="51">
        <f t="shared" si="146"/>
        <v>0</v>
      </c>
      <c r="MYF5" s="51">
        <f t="shared" si="146"/>
        <v>0</v>
      </c>
      <c r="MYG5" s="51">
        <f t="shared" si="146"/>
        <v>0</v>
      </c>
      <c r="MYH5" s="51">
        <f t="shared" si="146"/>
        <v>0</v>
      </c>
      <c r="MYI5" s="51">
        <f t="shared" si="146"/>
        <v>0</v>
      </c>
      <c r="MYJ5" s="51">
        <f t="shared" si="146"/>
        <v>0</v>
      </c>
      <c r="MYK5" s="51">
        <f t="shared" si="146"/>
        <v>0</v>
      </c>
      <c r="MYL5" s="51">
        <f t="shared" si="146"/>
        <v>0</v>
      </c>
      <c r="MYM5" s="51">
        <f t="shared" si="146"/>
        <v>0</v>
      </c>
      <c r="MYN5" s="51">
        <f t="shared" si="146"/>
        <v>0</v>
      </c>
      <c r="MYO5" s="51">
        <f t="shared" si="146"/>
        <v>0</v>
      </c>
      <c r="MYP5" s="51">
        <f t="shared" si="146"/>
        <v>0</v>
      </c>
      <c r="MYQ5" s="51">
        <f t="shared" si="146"/>
        <v>0</v>
      </c>
      <c r="MYR5" s="51">
        <f t="shared" ref="MYR5:NBC5" si="147">MYR6+PGO15</f>
        <v>0</v>
      </c>
      <c r="MYS5" s="51">
        <f t="shared" si="147"/>
        <v>0</v>
      </c>
      <c r="MYT5" s="51">
        <f t="shared" si="147"/>
        <v>0</v>
      </c>
      <c r="MYU5" s="51">
        <f t="shared" si="147"/>
        <v>0</v>
      </c>
      <c r="MYV5" s="51">
        <f t="shared" si="147"/>
        <v>0</v>
      </c>
      <c r="MYW5" s="51">
        <f t="shared" si="147"/>
        <v>0</v>
      </c>
      <c r="MYX5" s="51">
        <f t="shared" si="147"/>
        <v>0</v>
      </c>
      <c r="MYY5" s="51">
        <f t="shared" si="147"/>
        <v>0</v>
      </c>
      <c r="MYZ5" s="51">
        <f t="shared" si="147"/>
        <v>0</v>
      </c>
      <c r="MZA5" s="51">
        <f t="shared" si="147"/>
        <v>0</v>
      </c>
      <c r="MZB5" s="51">
        <f t="shared" si="147"/>
        <v>0</v>
      </c>
      <c r="MZC5" s="51">
        <f t="shared" si="147"/>
        <v>0</v>
      </c>
      <c r="MZD5" s="51">
        <f t="shared" si="147"/>
        <v>0</v>
      </c>
      <c r="MZE5" s="51">
        <f t="shared" si="147"/>
        <v>0</v>
      </c>
      <c r="MZF5" s="51">
        <f t="shared" si="147"/>
        <v>0</v>
      </c>
      <c r="MZG5" s="51">
        <f t="shared" si="147"/>
        <v>0</v>
      </c>
      <c r="MZH5" s="51">
        <f t="shared" si="147"/>
        <v>0</v>
      </c>
      <c r="MZI5" s="51">
        <f t="shared" si="147"/>
        <v>0</v>
      </c>
      <c r="MZJ5" s="51">
        <f t="shared" si="147"/>
        <v>0</v>
      </c>
      <c r="MZK5" s="51">
        <f t="shared" si="147"/>
        <v>0</v>
      </c>
      <c r="MZL5" s="51">
        <f t="shared" si="147"/>
        <v>0</v>
      </c>
      <c r="MZM5" s="51">
        <f t="shared" si="147"/>
        <v>0</v>
      </c>
      <c r="MZN5" s="51">
        <f t="shared" si="147"/>
        <v>0</v>
      </c>
      <c r="MZO5" s="51">
        <f t="shared" si="147"/>
        <v>0</v>
      </c>
      <c r="MZP5" s="51">
        <f t="shared" si="147"/>
        <v>0</v>
      </c>
      <c r="MZQ5" s="51">
        <f t="shared" si="147"/>
        <v>0</v>
      </c>
      <c r="MZR5" s="51">
        <f t="shared" si="147"/>
        <v>0</v>
      </c>
      <c r="MZS5" s="51">
        <f t="shared" si="147"/>
        <v>0</v>
      </c>
      <c r="MZT5" s="51">
        <f t="shared" si="147"/>
        <v>0</v>
      </c>
      <c r="MZU5" s="51">
        <f t="shared" si="147"/>
        <v>0</v>
      </c>
      <c r="MZV5" s="51">
        <f t="shared" si="147"/>
        <v>0</v>
      </c>
      <c r="MZW5" s="51">
        <f t="shared" si="147"/>
        <v>0</v>
      </c>
      <c r="MZX5" s="51">
        <f t="shared" si="147"/>
        <v>0</v>
      </c>
      <c r="MZY5" s="51">
        <f t="shared" si="147"/>
        <v>0</v>
      </c>
      <c r="MZZ5" s="51">
        <f t="shared" si="147"/>
        <v>0</v>
      </c>
      <c r="NAA5" s="51">
        <f t="shared" si="147"/>
        <v>0</v>
      </c>
      <c r="NAB5" s="51">
        <f t="shared" si="147"/>
        <v>0</v>
      </c>
      <c r="NAC5" s="51">
        <f t="shared" si="147"/>
        <v>0</v>
      </c>
      <c r="NAD5" s="51">
        <f t="shared" si="147"/>
        <v>0</v>
      </c>
      <c r="NAE5" s="51">
        <f t="shared" si="147"/>
        <v>0</v>
      </c>
      <c r="NAF5" s="51">
        <f t="shared" si="147"/>
        <v>0</v>
      </c>
      <c r="NAG5" s="51">
        <f t="shared" si="147"/>
        <v>0</v>
      </c>
      <c r="NAH5" s="51">
        <f t="shared" si="147"/>
        <v>0</v>
      </c>
      <c r="NAI5" s="51">
        <f t="shared" si="147"/>
        <v>0</v>
      </c>
      <c r="NAJ5" s="51">
        <f t="shared" si="147"/>
        <v>0</v>
      </c>
      <c r="NAK5" s="51">
        <f t="shared" si="147"/>
        <v>0</v>
      </c>
      <c r="NAL5" s="51">
        <f t="shared" si="147"/>
        <v>0</v>
      </c>
      <c r="NAM5" s="51">
        <f t="shared" si="147"/>
        <v>0</v>
      </c>
      <c r="NAN5" s="51">
        <f t="shared" si="147"/>
        <v>0</v>
      </c>
      <c r="NAO5" s="51">
        <f t="shared" si="147"/>
        <v>0</v>
      </c>
      <c r="NAP5" s="51">
        <f t="shared" si="147"/>
        <v>0</v>
      </c>
      <c r="NAQ5" s="51">
        <f t="shared" si="147"/>
        <v>0</v>
      </c>
      <c r="NAR5" s="51">
        <f t="shared" si="147"/>
        <v>0</v>
      </c>
      <c r="NAS5" s="51">
        <f t="shared" si="147"/>
        <v>0</v>
      </c>
      <c r="NAT5" s="51">
        <f t="shared" si="147"/>
        <v>0</v>
      </c>
      <c r="NAU5" s="51">
        <f t="shared" si="147"/>
        <v>0</v>
      </c>
      <c r="NAV5" s="51">
        <f t="shared" si="147"/>
        <v>0</v>
      </c>
      <c r="NAW5" s="51">
        <f t="shared" si="147"/>
        <v>0</v>
      </c>
      <c r="NAX5" s="51">
        <f t="shared" si="147"/>
        <v>0</v>
      </c>
      <c r="NAY5" s="51">
        <f t="shared" si="147"/>
        <v>0</v>
      </c>
      <c r="NAZ5" s="51">
        <f t="shared" si="147"/>
        <v>0</v>
      </c>
      <c r="NBA5" s="51">
        <f t="shared" si="147"/>
        <v>0</v>
      </c>
      <c r="NBB5" s="51">
        <f t="shared" si="147"/>
        <v>0</v>
      </c>
      <c r="NBC5" s="51">
        <f t="shared" si="147"/>
        <v>0</v>
      </c>
      <c r="NBD5" s="51">
        <f t="shared" ref="NBD5:NDO5" si="148">NBD6+PJA15</f>
        <v>0</v>
      </c>
      <c r="NBE5" s="51">
        <f t="shared" si="148"/>
        <v>0</v>
      </c>
      <c r="NBF5" s="51">
        <f t="shared" si="148"/>
        <v>0</v>
      </c>
      <c r="NBG5" s="51">
        <f t="shared" si="148"/>
        <v>0</v>
      </c>
      <c r="NBH5" s="51">
        <f t="shared" si="148"/>
        <v>0</v>
      </c>
      <c r="NBI5" s="51">
        <f t="shared" si="148"/>
        <v>0</v>
      </c>
      <c r="NBJ5" s="51">
        <f t="shared" si="148"/>
        <v>0</v>
      </c>
      <c r="NBK5" s="51">
        <f t="shared" si="148"/>
        <v>0</v>
      </c>
      <c r="NBL5" s="51">
        <f t="shared" si="148"/>
        <v>0</v>
      </c>
      <c r="NBM5" s="51">
        <f t="shared" si="148"/>
        <v>0</v>
      </c>
      <c r="NBN5" s="51">
        <f t="shared" si="148"/>
        <v>0</v>
      </c>
      <c r="NBO5" s="51">
        <f t="shared" si="148"/>
        <v>0</v>
      </c>
      <c r="NBP5" s="51">
        <f t="shared" si="148"/>
        <v>0</v>
      </c>
      <c r="NBQ5" s="51">
        <f t="shared" si="148"/>
        <v>0</v>
      </c>
      <c r="NBR5" s="51">
        <f t="shared" si="148"/>
        <v>0</v>
      </c>
      <c r="NBS5" s="51">
        <f t="shared" si="148"/>
        <v>0</v>
      </c>
      <c r="NBT5" s="51">
        <f t="shared" si="148"/>
        <v>0</v>
      </c>
      <c r="NBU5" s="51">
        <f t="shared" si="148"/>
        <v>0</v>
      </c>
      <c r="NBV5" s="51">
        <f t="shared" si="148"/>
        <v>0</v>
      </c>
      <c r="NBW5" s="51">
        <f t="shared" si="148"/>
        <v>0</v>
      </c>
      <c r="NBX5" s="51">
        <f t="shared" si="148"/>
        <v>0</v>
      </c>
      <c r="NBY5" s="51">
        <f t="shared" si="148"/>
        <v>0</v>
      </c>
      <c r="NBZ5" s="51">
        <f t="shared" si="148"/>
        <v>0</v>
      </c>
      <c r="NCA5" s="51">
        <f t="shared" si="148"/>
        <v>0</v>
      </c>
      <c r="NCB5" s="51">
        <f t="shared" si="148"/>
        <v>0</v>
      </c>
      <c r="NCC5" s="51">
        <f t="shared" si="148"/>
        <v>0</v>
      </c>
      <c r="NCD5" s="51">
        <f t="shared" si="148"/>
        <v>0</v>
      </c>
      <c r="NCE5" s="51">
        <f t="shared" si="148"/>
        <v>0</v>
      </c>
      <c r="NCF5" s="51">
        <f t="shared" si="148"/>
        <v>0</v>
      </c>
      <c r="NCG5" s="51">
        <f t="shared" si="148"/>
        <v>0</v>
      </c>
      <c r="NCH5" s="51">
        <f t="shared" si="148"/>
        <v>0</v>
      </c>
      <c r="NCI5" s="51">
        <f t="shared" si="148"/>
        <v>0</v>
      </c>
      <c r="NCJ5" s="51">
        <f t="shared" si="148"/>
        <v>0</v>
      </c>
      <c r="NCK5" s="51">
        <f t="shared" si="148"/>
        <v>0</v>
      </c>
      <c r="NCL5" s="51">
        <f t="shared" si="148"/>
        <v>0</v>
      </c>
      <c r="NCM5" s="51">
        <f t="shared" si="148"/>
        <v>0</v>
      </c>
      <c r="NCN5" s="51">
        <f t="shared" si="148"/>
        <v>0</v>
      </c>
      <c r="NCO5" s="51">
        <f t="shared" si="148"/>
        <v>0</v>
      </c>
      <c r="NCP5" s="51">
        <f t="shared" si="148"/>
        <v>0</v>
      </c>
      <c r="NCQ5" s="51">
        <f t="shared" si="148"/>
        <v>0</v>
      </c>
      <c r="NCR5" s="51">
        <f t="shared" si="148"/>
        <v>0</v>
      </c>
      <c r="NCS5" s="51">
        <f t="shared" si="148"/>
        <v>0</v>
      </c>
      <c r="NCT5" s="51">
        <f t="shared" si="148"/>
        <v>0</v>
      </c>
      <c r="NCU5" s="51">
        <f t="shared" si="148"/>
        <v>0</v>
      </c>
      <c r="NCV5" s="51">
        <f t="shared" si="148"/>
        <v>0</v>
      </c>
      <c r="NCW5" s="51">
        <f t="shared" si="148"/>
        <v>0</v>
      </c>
      <c r="NCX5" s="51">
        <f t="shared" si="148"/>
        <v>0</v>
      </c>
      <c r="NCY5" s="51">
        <f t="shared" si="148"/>
        <v>0</v>
      </c>
      <c r="NCZ5" s="51">
        <f t="shared" si="148"/>
        <v>0</v>
      </c>
      <c r="NDA5" s="51">
        <f t="shared" si="148"/>
        <v>0</v>
      </c>
      <c r="NDB5" s="51">
        <f t="shared" si="148"/>
        <v>0</v>
      </c>
      <c r="NDC5" s="51">
        <f t="shared" si="148"/>
        <v>0</v>
      </c>
      <c r="NDD5" s="51">
        <f t="shared" si="148"/>
        <v>0</v>
      </c>
      <c r="NDE5" s="51">
        <f t="shared" si="148"/>
        <v>0</v>
      </c>
      <c r="NDF5" s="51">
        <f t="shared" si="148"/>
        <v>0</v>
      </c>
      <c r="NDG5" s="51">
        <f t="shared" si="148"/>
        <v>0</v>
      </c>
      <c r="NDH5" s="51">
        <f t="shared" si="148"/>
        <v>0</v>
      </c>
      <c r="NDI5" s="51">
        <f t="shared" si="148"/>
        <v>0</v>
      </c>
      <c r="NDJ5" s="51">
        <f t="shared" si="148"/>
        <v>0</v>
      </c>
      <c r="NDK5" s="51">
        <f t="shared" si="148"/>
        <v>0</v>
      </c>
      <c r="NDL5" s="51">
        <f t="shared" si="148"/>
        <v>0</v>
      </c>
      <c r="NDM5" s="51">
        <f t="shared" si="148"/>
        <v>0</v>
      </c>
      <c r="NDN5" s="51">
        <f t="shared" si="148"/>
        <v>0</v>
      </c>
      <c r="NDO5" s="51">
        <f t="shared" si="148"/>
        <v>0</v>
      </c>
      <c r="NDP5" s="51">
        <f t="shared" ref="NDP5:NGA5" si="149">NDP6+PLM15</f>
        <v>0</v>
      </c>
      <c r="NDQ5" s="51">
        <f t="shared" si="149"/>
        <v>0</v>
      </c>
      <c r="NDR5" s="51">
        <f t="shared" si="149"/>
        <v>0</v>
      </c>
      <c r="NDS5" s="51">
        <f t="shared" si="149"/>
        <v>0</v>
      </c>
      <c r="NDT5" s="51">
        <f t="shared" si="149"/>
        <v>0</v>
      </c>
      <c r="NDU5" s="51">
        <f t="shared" si="149"/>
        <v>0</v>
      </c>
      <c r="NDV5" s="51">
        <f t="shared" si="149"/>
        <v>0</v>
      </c>
      <c r="NDW5" s="51">
        <f t="shared" si="149"/>
        <v>0</v>
      </c>
      <c r="NDX5" s="51">
        <f t="shared" si="149"/>
        <v>0</v>
      </c>
      <c r="NDY5" s="51">
        <f t="shared" si="149"/>
        <v>0</v>
      </c>
      <c r="NDZ5" s="51">
        <f t="shared" si="149"/>
        <v>0</v>
      </c>
      <c r="NEA5" s="51">
        <f t="shared" si="149"/>
        <v>0</v>
      </c>
      <c r="NEB5" s="51">
        <f t="shared" si="149"/>
        <v>0</v>
      </c>
      <c r="NEC5" s="51">
        <f t="shared" si="149"/>
        <v>0</v>
      </c>
      <c r="NED5" s="51">
        <f t="shared" si="149"/>
        <v>0</v>
      </c>
      <c r="NEE5" s="51">
        <f t="shared" si="149"/>
        <v>0</v>
      </c>
      <c r="NEF5" s="51">
        <f t="shared" si="149"/>
        <v>0</v>
      </c>
      <c r="NEG5" s="51">
        <f t="shared" si="149"/>
        <v>0</v>
      </c>
      <c r="NEH5" s="51">
        <f t="shared" si="149"/>
        <v>0</v>
      </c>
      <c r="NEI5" s="51">
        <f t="shared" si="149"/>
        <v>0</v>
      </c>
      <c r="NEJ5" s="51">
        <f t="shared" si="149"/>
        <v>0</v>
      </c>
      <c r="NEK5" s="51">
        <f t="shared" si="149"/>
        <v>0</v>
      </c>
      <c r="NEL5" s="51">
        <f t="shared" si="149"/>
        <v>0</v>
      </c>
      <c r="NEM5" s="51">
        <f t="shared" si="149"/>
        <v>0</v>
      </c>
      <c r="NEN5" s="51">
        <f t="shared" si="149"/>
        <v>0</v>
      </c>
      <c r="NEO5" s="51">
        <f t="shared" si="149"/>
        <v>0</v>
      </c>
      <c r="NEP5" s="51">
        <f t="shared" si="149"/>
        <v>0</v>
      </c>
      <c r="NEQ5" s="51">
        <f t="shared" si="149"/>
        <v>0</v>
      </c>
      <c r="NER5" s="51">
        <f t="shared" si="149"/>
        <v>0</v>
      </c>
      <c r="NES5" s="51">
        <f t="shared" si="149"/>
        <v>0</v>
      </c>
      <c r="NET5" s="51">
        <f t="shared" si="149"/>
        <v>0</v>
      </c>
      <c r="NEU5" s="51">
        <f t="shared" si="149"/>
        <v>0</v>
      </c>
      <c r="NEV5" s="51">
        <f t="shared" si="149"/>
        <v>0</v>
      </c>
      <c r="NEW5" s="51">
        <f t="shared" si="149"/>
        <v>0</v>
      </c>
      <c r="NEX5" s="51">
        <f t="shared" si="149"/>
        <v>0</v>
      </c>
      <c r="NEY5" s="51">
        <f t="shared" si="149"/>
        <v>0</v>
      </c>
      <c r="NEZ5" s="51">
        <f t="shared" si="149"/>
        <v>0</v>
      </c>
      <c r="NFA5" s="51">
        <f t="shared" si="149"/>
        <v>0</v>
      </c>
      <c r="NFB5" s="51">
        <f t="shared" si="149"/>
        <v>0</v>
      </c>
      <c r="NFC5" s="51">
        <f t="shared" si="149"/>
        <v>0</v>
      </c>
      <c r="NFD5" s="51">
        <f t="shared" si="149"/>
        <v>0</v>
      </c>
      <c r="NFE5" s="51">
        <f t="shared" si="149"/>
        <v>0</v>
      </c>
      <c r="NFF5" s="51">
        <f t="shared" si="149"/>
        <v>0</v>
      </c>
      <c r="NFG5" s="51">
        <f t="shared" si="149"/>
        <v>0</v>
      </c>
      <c r="NFH5" s="51">
        <f t="shared" si="149"/>
        <v>0</v>
      </c>
      <c r="NFI5" s="51">
        <f t="shared" si="149"/>
        <v>0</v>
      </c>
      <c r="NFJ5" s="51">
        <f t="shared" si="149"/>
        <v>0</v>
      </c>
      <c r="NFK5" s="51">
        <f t="shared" si="149"/>
        <v>0</v>
      </c>
      <c r="NFL5" s="51">
        <f t="shared" si="149"/>
        <v>0</v>
      </c>
      <c r="NFM5" s="51">
        <f t="shared" si="149"/>
        <v>0</v>
      </c>
      <c r="NFN5" s="51">
        <f t="shared" si="149"/>
        <v>0</v>
      </c>
      <c r="NFO5" s="51">
        <f t="shared" si="149"/>
        <v>0</v>
      </c>
      <c r="NFP5" s="51">
        <f t="shared" si="149"/>
        <v>0</v>
      </c>
      <c r="NFQ5" s="51">
        <f t="shared" si="149"/>
        <v>0</v>
      </c>
      <c r="NFR5" s="51">
        <f t="shared" si="149"/>
        <v>0</v>
      </c>
      <c r="NFS5" s="51">
        <f t="shared" si="149"/>
        <v>0</v>
      </c>
      <c r="NFT5" s="51">
        <f t="shared" si="149"/>
        <v>0</v>
      </c>
      <c r="NFU5" s="51">
        <f t="shared" si="149"/>
        <v>0</v>
      </c>
      <c r="NFV5" s="51">
        <f t="shared" si="149"/>
        <v>0</v>
      </c>
      <c r="NFW5" s="51">
        <f t="shared" si="149"/>
        <v>0</v>
      </c>
      <c r="NFX5" s="51">
        <f t="shared" si="149"/>
        <v>0</v>
      </c>
      <c r="NFY5" s="51">
        <f t="shared" si="149"/>
        <v>0</v>
      </c>
      <c r="NFZ5" s="51">
        <f t="shared" si="149"/>
        <v>0</v>
      </c>
      <c r="NGA5" s="51">
        <f t="shared" si="149"/>
        <v>0</v>
      </c>
      <c r="NGB5" s="51">
        <f t="shared" ref="NGB5:NIM5" si="150">NGB6+PNY15</f>
        <v>0</v>
      </c>
      <c r="NGC5" s="51">
        <f t="shared" si="150"/>
        <v>0</v>
      </c>
      <c r="NGD5" s="51">
        <f t="shared" si="150"/>
        <v>0</v>
      </c>
      <c r="NGE5" s="51">
        <f t="shared" si="150"/>
        <v>0</v>
      </c>
      <c r="NGF5" s="51">
        <f t="shared" si="150"/>
        <v>0</v>
      </c>
      <c r="NGG5" s="51">
        <f t="shared" si="150"/>
        <v>0</v>
      </c>
      <c r="NGH5" s="51">
        <f t="shared" si="150"/>
        <v>0</v>
      </c>
      <c r="NGI5" s="51">
        <f t="shared" si="150"/>
        <v>0</v>
      </c>
      <c r="NGJ5" s="51">
        <f t="shared" si="150"/>
        <v>0</v>
      </c>
      <c r="NGK5" s="51">
        <f t="shared" si="150"/>
        <v>0</v>
      </c>
      <c r="NGL5" s="51">
        <f t="shared" si="150"/>
        <v>0</v>
      </c>
      <c r="NGM5" s="51">
        <f t="shared" si="150"/>
        <v>0</v>
      </c>
      <c r="NGN5" s="51">
        <f t="shared" si="150"/>
        <v>0</v>
      </c>
      <c r="NGO5" s="51">
        <f t="shared" si="150"/>
        <v>0</v>
      </c>
      <c r="NGP5" s="51">
        <f t="shared" si="150"/>
        <v>0</v>
      </c>
      <c r="NGQ5" s="51">
        <f t="shared" si="150"/>
        <v>0</v>
      </c>
      <c r="NGR5" s="51">
        <f t="shared" si="150"/>
        <v>0</v>
      </c>
      <c r="NGS5" s="51">
        <f t="shared" si="150"/>
        <v>0</v>
      </c>
      <c r="NGT5" s="51">
        <f t="shared" si="150"/>
        <v>0</v>
      </c>
      <c r="NGU5" s="51">
        <f t="shared" si="150"/>
        <v>0</v>
      </c>
      <c r="NGV5" s="51">
        <f t="shared" si="150"/>
        <v>0</v>
      </c>
      <c r="NGW5" s="51">
        <f t="shared" si="150"/>
        <v>0</v>
      </c>
      <c r="NGX5" s="51">
        <f t="shared" si="150"/>
        <v>0</v>
      </c>
      <c r="NGY5" s="51">
        <f t="shared" si="150"/>
        <v>0</v>
      </c>
      <c r="NGZ5" s="51">
        <f t="shared" si="150"/>
        <v>0</v>
      </c>
      <c r="NHA5" s="51">
        <f t="shared" si="150"/>
        <v>0</v>
      </c>
      <c r="NHB5" s="51">
        <f t="shared" si="150"/>
        <v>0</v>
      </c>
      <c r="NHC5" s="51">
        <f t="shared" si="150"/>
        <v>0</v>
      </c>
      <c r="NHD5" s="51">
        <f t="shared" si="150"/>
        <v>0</v>
      </c>
      <c r="NHE5" s="51">
        <f t="shared" si="150"/>
        <v>0</v>
      </c>
      <c r="NHF5" s="51">
        <f t="shared" si="150"/>
        <v>0</v>
      </c>
      <c r="NHG5" s="51">
        <f t="shared" si="150"/>
        <v>0</v>
      </c>
      <c r="NHH5" s="51">
        <f t="shared" si="150"/>
        <v>0</v>
      </c>
      <c r="NHI5" s="51">
        <f t="shared" si="150"/>
        <v>0</v>
      </c>
      <c r="NHJ5" s="51">
        <f t="shared" si="150"/>
        <v>0</v>
      </c>
      <c r="NHK5" s="51">
        <f t="shared" si="150"/>
        <v>0</v>
      </c>
      <c r="NHL5" s="51">
        <f t="shared" si="150"/>
        <v>0</v>
      </c>
      <c r="NHM5" s="51">
        <f t="shared" si="150"/>
        <v>0</v>
      </c>
      <c r="NHN5" s="51">
        <f t="shared" si="150"/>
        <v>0</v>
      </c>
      <c r="NHO5" s="51">
        <f t="shared" si="150"/>
        <v>0</v>
      </c>
      <c r="NHP5" s="51">
        <f t="shared" si="150"/>
        <v>0</v>
      </c>
      <c r="NHQ5" s="51">
        <f t="shared" si="150"/>
        <v>0</v>
      </c>
      <c r="NHR5" s="51">
        <f t="shared" si="150"/>
        <v>0</v>
      </c>
      <c r="NHS5" s="51">
        <f t="shared" si="150"/>
        <v>0</v>
      </c>
      <c r="NHT5" s="51">
        <f t="shared" si="150"/>
        <v>0</v>
      </c>
      <c r="NHU5" s="51">
        <f t="shared" si="150"/>
        <v>0</v>
      </c>
      <c r="NHV5" s="51">
        <f t="shared" si="150"/>
        <v>0</v>
      </c>
      <c r="NHW5" s="51">
        <f t="shared" si="150"/>
        <v>0</v>
      </c>
      <c r="NHX5" s="51">
        <f t="shared" si="150"/>
        <v>0</v>
      </c>
      <c r="NHY5" s="51">
        <f t="shared" si="150"/>
        <v>0</v>
      </c>
      <c r="NHZ5" s="51">
        <f t="shared" si="150"/>
        <v>0</v>
      </c>
      <c r="NIA5" s="51">
        <f t="shared" si="150"/>
        <v>0</v>
      </c>
      <c r="NIB5" s="51">
        <f t="shared" si="150"/>
        <v>0</v>
      </c>
      <c r="NIC5" s="51">
        <f t="shared" si="150"/>
        <v>0</v>
      </c>
      <c r="NID5" s="51">
        <f t="shared" si="150"/>
        <v>0</v>
      </c>
      <c r="NIE5" s="51">
        <f t="shared" si="150"/>
        <v>0</v>
      </c>
      <c r="NIF5" s="51">
        <f t="shared" si="150"/>
        <v>0</v>
      </c>
      <c r="NIG5" s="51">
        <f t="shared" si="150"/>
        <v>0</v>
      </c>
      <c r="NIH5" s="51">
        <f t="shared" si="150"/>
        <v>0</v>
      </c>
      <c r="NII5" s="51">
        <f t="shared" si="150"/>
        <v>0</v>
      </c>
      <c r="NIJ5" s="51">
        <f t="shared" si="150"/>
        <v>0</v>
      </c>
      <c r="NIK5" s="51">
        <f t="shared" si="150"/>
        <v>0</v>
      </c>
      <c r="NIL5" s="51">
        <f t="shared" si="150"/>
        <v>0</v>
      </c>
      <c r="NIM5" s="51">
        <f t="shared" si="150"/>
        <v>0</v>
      </c>
      <c r="NIN5" s="51">
        <f t="shared" ref="NIN5:NKY5" si="151">NIN6+PQK15</f>
        <v>0</v>
      </c>
      <c r="NIO5" s="51">
        <f t="shared" si="151"/>
        <v>0</v>
      </c>
      <c r="NIP5" s="51">
        <f t="shared" si="151"/>
        <v>0</v>
      </c>
      <c r="NIQ5" s="51">
        <f t="shared" si="151"/>
        <v>0</v>
      </c>
      <c r="NIR5" s="51">
        <f t="shared" si="151"/>
        <v>0</v>
      </c>
      <c r="NIS5" s="51">
        <f t="shared" si="151"/>
        <v>0</v>
      </c>
      <c r="NIT5" s="51">
        <f t="shared" si="151"/>
        <v>0</v>
      </c>
      <c r="NIU5" s="51">
        <f t="shared" si="151"/>
        <v>0</v>
      </c>
      <c r="NIV5" s="51">
        <f t="shared" si="151"/>
        <v>0</v>
      </c>
      <c r="NIW5" s="51">
        <f t="shared" si="151"/>
        <v>0</v>
      </c>
      <c r="NIX5" s="51">
        <f t="shared" si="151"/>
        <v>0</v>
      </c>
      <c r="NIY5" s="51">
        <f t="shared" si="151"/>
        <v>0</v>
      </c>
      <c r="NIZ5" s="51">
        <f t="shared" si="151"/>
        <v>0</v>
      </c>
      <c r="NJA5" s="51">
        <f t="shared" si="151"/>
        <v>0</v>
      </c>
      <c r="NJB5" s="51">
        <f t="shared" si="151"/>
        <v>0</v>
      </c>
      <c r="NJC5" s="51">
        <f t="shared" si="151"/>
        <v>0</v>
      </c>
      <c r="NJD5" s="51">
        <f t="shared" si="151"/>
        <v>0</v>
      </c>
      <c r="NJE5" s="51">
        <f t="shared" si="151"/>
        <v>0</v>
      </c>
      <c r="NJF5" s="51">
        <f t="shared" si="151"/>
        <v>0</v>
      </c>
      <c r="NJG5" s="51">
        <f t="shared" si="151"/>
        <v>0</v>
      </c>
      <c r="NJH5" s="51">
        <f t="shared" si="151"/>
        <v>0</v>
      </c>
      <c r="NJI5" s="51">
        <f t="shared" si="151"/>
        <v>0</v>
      </c>
      <c r="NJJ5" s="51">
        <f t="shared" si="151"/>
        <v>0</v>
      </c>
      <c r="NJK5" s="51">
        <f t="shared" si="151"/>
        <v>0</v>
      </c>
      <c r="NJL5" s="51">
        <f t="shared" si="151"/>
        <v>0</v>
      </c>
      <c r="NJM5" s="51">
        <f t="shared" si="151"/>
        <v>0</v>
      </c>
      <c r="NJN5" s="51">
        <f t="shared" si="151"/>
        <v>0</v>
      </c>
      <c r="NJO5" s="51">
        <f t="shared" si="151"/>
        <v>0</v>
      </c>
      <c r="NJP5" s="51">
        <f t="shared" si="151"/>
        <v>0</v>
      </c>
      <c r="NJQ5" s="51">
        <f t="shared" si="151"/>
        <v>0</v>
      </c>
      <c r="NJR5" s="51">
        <f t="shared" si="151"/>
        <v>0</v>
      </c>
      <c r="NJS5" s="51">
        <f t="shared" si="151"/>
        <v>0</v>
      </c>
      <c r="NJT5" s="51">
        <f t="shared" si="151"/>
        <v>0</v>
      </c>
      <c r="NJU5" s="51">
        <f t="shared" si="151"/>
        <v>0</v>
      </c>
      <c r="NJV5" s="51">
        <f t="shared" si="151"/>
        <v>0</v>
      </c>
      <c r="NJW5" s="51">
        <f t="shared" si="151"/>
        <v>0</v>
      </c>
      <c r="NJX5" s="51">
        <f t="shared" si="151"/>
        <v>0</v>
      </c>
      <c r="NJY5" s="51">
        <f t="shared" si="151"/>
        <v>0</v>
      </c>
      <c r="NJZ5" s="51">
        <f t="shared" si="151"/>
        <v>0</v>
      </c>
      <c r="NKA5" s="51">
        <f t="shared" si="151"/>
        <v>0</v>
      </c>
      <c r="NKB5" s="51">
        <f t="shared" si="151"/>
        <v>0</v>
      </c>
      <c r="NKC5" s="51">
        <f t="shared" si="151"/>
        <v>0</v>
      </c>
      <c r="NKD5" s="51">
        <f t="shared" si="151"/>
        <v>0</v>
      </c>
      <c r="NKE5" s="51">
        <f t="shared" si="151"/>
        <v>0</v>
      </c>
      <c r="NKF5" s="51">
        <f t="shared" si="151"/>
        <v>0</v>
      </c>
      <c r="NKG5" s="51">
        <f t="shared" si="151"/>
        <v>0</v>
      </c>
      <c r="NKH5" s="51">
        <f t="shared" si="151"/>
        <v>0</v>
      </c>
      <c r="NKI5" s="51">
        <f t="shared" si="151"/>
        <v>0</v>
      </c>
      <c r="NKJ5" s="51">
        <f t="shared" si="151"/>
        <v>0</v>
      </c>
      <c r="NKK5" s="51">
        <f t="shared" si="151"/>
        <v>0</v>
      </c>
      <c r="NKL5" s="51">
        <f t="shared" si="151"/>
        <v>0</v>
      </c>
      <c r="NKM5" s="51">
        <f t="shared" si="151"/>
        <v>0</v>
      </c>
      <c r="NKN5" s="51">
        <f t="shared" si="151"/>
        <v>0</v>
      </c>
      <c r="NKO5" s="51">
        <f t="shared" si="151"/>
        <v>0</v>
      </c>
      <c r="NKP5" s="51">
        <f t="shared" si="151"/>
        <v>0</v>
      </c>
      <c r="NKQ5" s="51">
        <f t="shared" si="151"/>
        <v>0</v>
      </c>
      <c r="NKR5" s="51">
        <f t="shared" si="151"/>
        <v>0</v>
      </c>
      <c r="NKS5" s="51">
        <f t="shared" si="151"/>
        <v>0</v>
      </c>
      <c r="NKT5" s="51">
        <f t="shared" si="151"/>
        <v>0</v>
      </c>
      <c r="NKU5" s="51">
        <f t="shared" si="151"/>
        <v>0</v>
      </c>
      <c r="NKV5" s="51">
        <f t="shared" si="151"/>
        <v>0</v>
      </c>
      <c r="NKW5" s="51">
        <f t="shared" si="151"/>
        <v>0</v>
      </c>
      <c r="NKX5" s="51">
        <f t="shared" si="151"/>
        <v>0</v>
      </c>
      <c r="NKY5" s="51">
        <f t="shared" si="151"/>
        <v>0</v>
      </c>
      <c r="NKZ5" s="51">
        <f t="shared" ref="NKZ5:NNK5" si="152">NKZ6+PSW15</f>
        <v>0</v>
      </c>
      <c r="NLA5" s="51">
        <f t="shared" si="152"/>
        <v>0</v>
      </c>
      <c r="NLB5" s="51">
        <f t="shared" si="152"/>
        <v>0</v>
      </c>
      <c r="NLC5" s="51">
        <f t="shared" si="152"/>
        <v>0</v>
      </c>
      <c r="NLD5" s="51">
        <f t="shared" si="152"/>
        <v>0</v>
      </c>
      <c r="NLE5" s="51">
        <f t="shared" si="152"/>
        <v>0</v>
      </c>
      <c r="NLF5" s="51">
        <f t="shared" si="152"/>
        <v>0</v>
      </c>
      <c r="NLG5" s="51">
        <f t="shared" si="152"/>
        <v>0</v>
      </c>
      <c r="NLH5" s="51">
        <f t="shared" si="152"/>
        <v>0</v>
      </c>
      <c r="NLI5" s="51">
        <f t="shared" si="152"/>
        <v>0</v>
      </c>
      <c r="NLJ5" s="51">
        <f t="shared" si="152"/>
        <v>0</v>
      </c>
      <c r="NLK5" s="51">
        <f t="shared" si="152"/>
        <v>0</v>
      </c>
      <c r="NLL5" s="51">
        <f t="shared" si="152"/>
        <v>0</v>
      </c>
      <c r="NLM5" s="51">
        <f t="shared" si="152"/>
        <v>0</v>
      </c>
      <c r="NLN5" s="51">
        <f t="shared" si="152"/>
        <v>0</v>
      </c>
      <c r="NLO5" s="51">
        <f t="shared" si="152"/>
        <v>0</v>
      </c>
      <c r="NLP5" s="51">
        <f t="shared" si="152"/>
        <v>0</v>
      </c>
      <c r="NLQ5" s="51">
        <f t="shared" si="152"/>
        <v>0</v>
      </c>
      <c r="NLR5" s="51">
        <f t="shared" si="152"/>
        <v>0</v>
      </c>
      <c r="NLS5" s="51">
        <f t="shared" si="152"/>
        <v>0</v>
      </c>
      <c r="NLT5" s="51">
        <f t="shared" si="152"/>
        <v>0</v>
      </c>
      <c r="NLU5" s="51">
        <f t="shared" si="152"/>
        <v>0</v>
      </c>
      <c r="NLV5" s="51">
        <f t="shared" si="152"/>
        <v>0</v>
      </c>
      <c r="NLW5" s="51">
        <f t="shared" si="152"/>
        <v>0</v>
      </c>
      <c r="NLX5" s="51">
        <f t="shared" si="152"/>
        <v>0</v>
      </c>
      <c r="NLY5" s="51">
        <f t="shared" si="152"/>
        <v>0</v>
      </c>
      <c r="NLZ5" s="51">
        <f t="shared" si="152"/>
        <v>0</v>
      </c>
      <c r="NMA5" s="51">
        <f t="shared" si="152"/>
        <v>0</v>
      </c>
      <c r="NMB5" s="51">
        <f t="shared" si="152"/>
        <v>0</v>
      </c>
      <c r="NMC5" s="51">
        <f t="shared" si="152"/>
        <v>0</v>
      </c>
      <c r="NMD5" s="51">
        <f t="shared" si="152"/>
        <v>0</v>
      </c>
      <c r="NME5" s="51">
        <f t="shared" si="152"/>
        <v>0</v>
      </c>
      <c r="NMF5" s="51">
        <f t="shared" si="152"/>
        <v>0</v>
      </c>
      <c r="NMG5" s="51">
        <f t="shared" si="152"/>
        <v>0</v>
      </c>
      <c r="NMH5" s="51">
        <f t="shared" si="152"/>
        <v>0</v>
      </c>
      <c r="NMI5" s="51">
        <f t="shared" si="152"/>
        <v>0</v>
      </c>
      <c r="NMJ5" s="51">
        <f t="shared" si="152"/>
        <v>0</v>
      </c>
      <c r="NMK5" s="51">
        <f t="shared" si="152"/>
        <v>0</v>
      </c>
      <c r="NML5" s="51">
        <f t="shared" si="152"/>
        <v>0</v>
      </c>
      <c r="NMM5" s="51">
        <f t="shared" si="152"/>
        <v>0</v>
      </c>
      <c r="NMN5" s="51">
        <f t="shared" si="152"/>
        <v>0</v>
      </c>
      <c r="NMO5" s="51">
        <f t="shared" si="152"/>
        <v>0</v>
      </c>
      <c r="NMP5" s="51">
        <f t="shared" si="152"/>
        <v>0</v>
      </c>
      <c r="NMQ5" s="51">
        <f t="shared" si="152"/>
        <v>0</v>
      </c>
      <c r="NMR5" s="51">
        <f t="shared" si="152"/>
        <v>0</v>
      </c>
      <c r="NMS5" s="51">
        <f t="shared" si="152"/>
        <v>0</v>
      </c>
      <c r="NMT5" s="51">
        <f t="shared" si="152"/>
        <v>0</v>
      </c>
      <c r="NMU5" s="51">
        <f t="shared" si="152"/>
        <v>0</v>
      </c>
      <c r="NMV5" s="51">
        <f t="shared" si="152"/>
        <v>0</v>
      </c>
      <c r="NMW5" s="51">
        <f t="shared" si="152"/>
        <v>0</v>
      </c>
      <c r="NMX5" s="51">
        <f t="shared" si="152"/>
        <v>0</v>
      </c>
      <c r="NMY5" s="51">
        <f t="shared" si="152"/>
        <v>0</v>
      </c>
      <c r="NMZ5" s="51">
        <f t="shared" si="152"/>
        <v>0</v>
      </c>
      <c r="NNA5" s="51">
        <f t="shared" si="152"/>
        <v>0</v>
      </c>
      <c r="NNB5" s="51">
        <f t="shared" si="152"/>
        <v>0</v>
      </c>
      <c r="NNC5" s="51">
        <f t="shared" si="152"/>
        <v>0</v>
      </c>
      <c r="NND5" s="51">
        <f t="shared" si="152"/>
        <v>0</v>
      </c>
      <c r="NNE5" s="51">
        <f t="shared" si="152"/>
        <v>0</v>
      </c>
      <c r="NNF5" s="51">
        <f t="shared" si="152"/>
        <v>0</v>
      </c>
      <c r="NNG5" s="51">
        <f t="shared" si="152"/>
        <v>0</v>
      </c>
      <c r="NNH5" s="51">
        <f t="shared" si="152"/>
        <v>0</v>
      </c>
      <c r="NNI5" s="51">
        <f t="shared" si="152"/>
        <v>0</v>
      </c>
      <c r="NNJ5" s="51">
        <f t="shared" si="152"/>
        <v>0</v>
      </c>
      <c r="NNK5" s="51">
        <f t="shared" si="152"/>
        <v>0</v>
      </c>
      <c r="NNL5" s="51">
        <f t="shared" ref="NNL5:NPW5" si="153">NNL6+PVI15</f>
        <v>0</v>
      </c>
      <c r="NNM5" s="51">
        <f t="shared" si="153"/>
        <v>0</v>
      </c>
      <c r="NNN5" s="51">
        <f t="shared" si="153"/>
        <v>0</v>
      </c>
      <c r="NNO5" s="51">
        <f t="shared" si="153"/>
        <v>0</v>
      </c>
      <c r="NNP5" s="51">
        <f t="shared" si="153"/>
        <v>0</v>
      </c>
      <c r="NNQ5" s="51">
        <f t="shared" si="153"/>
        <v>0</v>
      </c>
      <c r="NNR5" s="51">
        <f t="shared" si="153"/>
        <v>0</v>
      </c>
      <c r="NNS5" s="51">
        <f t="shared" si="153"/>
        <v>0</v>
      </c>
      <c r="NNT5" s="51">
        <f t="shared" si="153"/>
        <v>0</v>
      </c>
      <c r="NNU5" s="51">
        <f t="shared" si="153"/>
        <v>0</v>
      </c>
      <c r="NNV5" s="51">
        <f t="shared" si="153"/>
        <v>0</v>
      </c>
      <c r="NNW5" s="51">
        <f t="shared" si="153"/>
        <v>0</v>
      </c>
      <c r="NNX5" s="51">
        <f t="shared" si="153"/>
        <v>0</v>
      </c>
      <c r="NNY5" s="51">
        <f t="shared" si="153"/>
        <v>0</v>
      </c>
      <c r="NNZ5" s="51">
        <f t="shared" si="153"/>
        <v>0</v>
      </c>
      <c r="NOA5" s="51">
        <f t="shared" si="153"/>
        <v>0</v>
      </c>
      <c r="NOB5" s="51">
        <f t="shared" si="153"/>
        <v>0</v>
      </c>
      <c r="NOC5" s="51">
        <f t="shared" si="153"/>
        <v>0</v>
      </c>
      <c r="NOD5" s="51">
        <f t="shared" si="153"/>
        <v>0</v>
      </c>
      <c r="NOE5" s="51">
        <f t="shared" si="153"/>
        <v>0</v>
      </c>
      <c r="NOF5" s="51">
        <f t="shared" si="153"/>
        <v>0</v>
      </c>
      <c r="NOG5" s="51">
        <f t="shared" si="153"/>
        <v>0</v>
      </c>
      <c r="NOH5" s="51">
        <f t="shared" si="153"/>
        <v>0</v>
      </c>
      <c r="NOI5" s="51">
        <f t="shared" si="153"/>
        <v>0</v>
      </c>
      <c r="NOJ5" s="51">
        <f t="shared" si="153"/>
        <v>0</v>
      </c>
      <c r="NOK5" s="51">
        <f t="shared" si="153"/>
        <v>0</v>
      </c>
      <c r="NOL5" s="51">
        <f t="shared" si="153"/>
        <v>0</v>
      </c>
      <c r="NOM5" s="51">
        <f t="shared" si="153"/>
        <v>0</v>
      </c>
      <c r="NON5" s="51">
        <f t="shared" si="153"/>
        <v>0</v>
      </c>
      <c r="NOO5" s="51">
        <f t="shared" si="153"/>
        <v>0</v>
      </c>
      <c r="NOP5" s="51">
        <f t="shared" si="153"/>
        <v>0</v>
      </c>
      <c r="NOQ5" s="51">
        <f t="shared" si="153"/>
        <v>0</v>
      </c>
      <c r="NOR5" s="51">
        <f t="shared" si="153"/>
        <v>0</v>
      </c>
      <c r="NOS5" s="51">
        <f t="shared" si="153"/>
        <v>0</v>
      </c>
      <c r="NOT5" s="51">
        <f t="shared" si="153"/>
        <v>0</v>
      </c>
      <c r="NOU5" s="51">
        <f t="shared" si="153"/>
        <v>0</v>
      </c>
      <c r="NOV5" s="51">
        <f t="shared" si="153"/>
        <v>0</v>
      </c>
      <c r="NOW5" s="51">
        <f t="shared" si="153"/>
        <v>0</v>
      </c>
      <c r="NOX5" s="51">
        <f t="shared" si="153"/>
        <v>0</v>
      </c>
      <c r="NOY5" s="51">
        <f t="shared" si="153"/>
        <v>0</v>
      </c>
      <c r="NOZ5" s="51">
        <f t="shared" si="153"/>
        <v>0</v>
      </c>
      <c r="NPA5" s="51">
        <f t="shared" si="153"/>
        <v>0</v>
      </c>
      <c r="NPB5" s="51">
        <f t="shared" si="153"/>
        <v>0</v>
      </c>
      <c r="NPC5" s="51">
        <f t="shared" si="153"/>
        <v>0</v>
      </c>
      <c r="NPD5" s="51">
        <f t="shared" si="153"/>
        <v>0</v>
      </c>
      <c r="NPE5" s="51">
        <f t="shared" si="153"/>
        <v>0</v>
      </c>
      <c r="NPF5" s="51">
        <f t="shared" si="153"/>
        <v>0</v>
      </c>
      <c r="NPG5" s="51">
        <f t="shared" si="153"/>
        <v>0</v>
      </c>
      <c r="NPH5" s="51">
        <f t="shared" si="153"/>
        <v>0</v>
      </c>
      <c r="NPI5" s="51">
        <f t="shared" si="153"/>
        <v>0</v>
      </c>
      <c r="NPJ5" s="51">
        <f t="shared" si="153"/>
        <v>0</v>
      </c>
      <c r="NPK5" s="51">
        <f t="shared" si="153"/>
        <v>0</v>
      </c>
      <c r="NPL5" s="51">
        <f t="shared" si="153"/>
        <v>0</v>
      </c>
      <c r="NPM5" s="51">
        <f t="shared" si="153"/>
        <v>0</v>
      </c>
      <c r="NPN5" s="51">
        <f t="shared" si="153"/>
        <v>0</v>
      </c>
      <c r="NPO5" s="51">
        <f t="shared" si="153"/>
        <v>0</v>
      </c>
      <c r="NPP5" s="51">
        <f t="shared" si="153"/>
        <v>0</v>
      </c>
      <c r="NPQ5" s="51">
        <f t="shared" si="153"/>
        <v>0</v>
      </c>
      <c r="NPR5" s="51">
        <f t="shared" si="153"/>
        <v>0</v>
      </c>
      <c r="NPS5" s="51">
        <f t="shared" si="153"/>
        <v>0</v>
      </c>
      <c r="NPT5" s="51">
        <f t="shared" si="153"/>
        <v>0</v>
      </c>
      <c r="NPU5" s="51">
        <f t="shared" si="153"/>
        <v>0</v>
      </c>
      <c r="NPV5" s="51">
        <f t="shared" si="153"/>
        <v>0</v>
      </c>
      <c r="NPW5" s="51">
        <f t="shared" si="153"/>
        <v>0</v>
      </c>
      <c r="NPX5" s="51">
        <f t="shared" ref="NPX5:NSI5" si="154">NPX6+PXU15</f>
        <v>0</v>
      </c>
      <c r="NPY5" s="51">
        <f t="shared" si="154"/>
        <v>0</v>
      </c>
      <c r="NPZ5" s="51">
        <f t="shared" si="154"/>
        <v>0</v>
      </c>
      <c r="NQA5" s="51">
        <f t="shared" si="154"/>
        <v>0</v>
      </c>
      <c r="NQB5" s="51">
        <f t="shared" si="154"/>
        <v>0</v>
      </c>
      <c r="NQC5" s="51">
        <f t="shared" si="154"/>
        <v>0</v>
      </c>
      <c r="NQD5" s="51">
        <f t="shared" si="154"/>
        <v>0</v>
      </c>
      <c r="NQE5" s="51">
        <f t="shared" si="154"/>
        <v>0</v>
      </c>
      <c r="NQF5" s="51">
        <f t="shared" si="154"/>
        <v>0</v>
      </c>
      <c r="NQG5" s="51">
        <f t="shared" si="154"/>
        <v>0</v>
      </c>
      <c r="NQH5" s="51">
        <f t="shared" si="154"/>
        <v>0</v>
      </c>
      <c r="NQI5" s="51">
        <f t="shared" si="154"/>
        <v>0</v>
      </c>
      <c r="NQJ5" s="51">
        <f t="shared" si="154"/>
        <v>0</v>
      </c>
      <c r="NQK5" s="51">
        <f t="shared" si="154"/>
        <v>0</v>
      </c>
      <c r="NQL5" s="51">
        <f t="shared" si="154"/>
        <v>0</v>
      </c>
      <c r="NQM5" s="51">
        <f t="shared" si="154"/>
        <v>0</v>
      </c>
      <c r="NQN5" s="51">
        <f t="shared" si="154"/>
        <v>0</v>
      </c>
      <c r="NQO5" s="51">
        <f t="shared" si="154"/>
        <v>0</v>
      </c>
      <c r="NQP5" s="51">
        <f t="shared" si="154"/>
        <v>0</v>
      </c>
      <c r="NQQ5" s="51">
        <f t="shared" si="154"/>
        <v>0</v>
      </c>
      <c r="NQR5" s="51">
        <f t="shared" si="154"/>
        <v>0</v>
      </c>
      <c r="NQS5" s="51">
        <f t="shared" si="154"/>
        <v>0</v>
      </c>
      <c r="NQT5" s="51">
        <f t="shared" si="154"/>
        <v>0</v>
      </c>
      <c r="NQU5" s="51">
        <f t="shared" si="154"/>
        <v>0</v>
      </c>
      <c r="NQV5" s="51">
        <f t="shared" si="154"/>
        <v>0</v>
      </c>
      <c r="NQW5" s="51">
        <f t="shared" si="154"/>
        <v>0</v>
      </c>
      <c r="NQX5" s="51">
        <f t="shared" si="154"/>
        <v>0</v>
      </c>
      <c r="NQY5" s="51">
        <f t="shared" si="154"/>
        <v>0</v>
      </c>
      <c r="NQZ5" s="51">
        <f t="shared" si="154"/>
        <v>0</v>
      </c>
      <c r="NRA5" s="51">
        <f t="shared" si="154"/>
        <v>0</v>
      </c>
      <c r="NRB5" s="51">
        <f t="shared" si="154"/>
        <v>0</v>
      </c>
      <c r="NRC5" s="51">
        <f t="shared" si="154"/>
        <v>0</v>
      </c>
      <c r="NRD5" s="51">
        <f t="shared" si="154"/>
        <v>0</v>
      </c>
      <c r="NRE5" s="51">
        <f t="shared" si="154"/>
        <v>0</v>
      </c>
      <c r="NRF5" s="51">
        <f t="shared" si="154"/>
        <v>0</v>
      </c>
      <c r="NRG5" s="51">
        <f t="shared" si="154"/>
        <v>0</v>
      </c>
      <c r="NRH5" s="51">
        <f t="shared" si="154"/>
        <v>0</v>
      </c>
      <c r="NRI5" s="51">
        <f t="shared" si="154"/>
        <v>0</v>
      </c>
      <c r="NRJ5" s="51">
        <f t="shared" si="154"/>
        <v>0</v>
      </c>
      <c r="NRK5" s="51">
        <f t="shared" si="154"/>
        <v>0</v>
      </c>
      <c r="NRL5" s="51">
        <f t="shared" si="154"/>
        <v>0</v>
      </c>
      <c r="NRM5" s="51">
        <f t="shared" si="154"/>
        <v>0</v>
      </c>
      <c r="NRN5" s="51">
        <f t="shared" si="154"/>
        <v>0</v>
      </c>
      <c r="NRO5" s="51">
        <f t="shared" si="154"/>
        <v>0</v>
      </c>
      <c r="NRP5" s="51">
        <f t="shared" si="154"/>
        <v>0</v>
      </c>
      <c r="NRQ5" s="51">
        <f t="shared" si="154"/>
        <v>0</v>
      </c>
      <c r="NRR5" s="51">
        <f t="shared" si="154"/>
        <v>0</v>
      </c>
      <c r="NRS5" s="51">
        <f t="shared" si="154"/>
        <v>0</v>
      </c>
      <c r="NRT5" s="51">
        <f t="shared" si="154"/>
        <v>0</v>
      </c>
      <c r="NRU5" s="51">
        <f t="shared" si="154"/>
        <v>0</v>
      </c>
      <c r="NRV5" s="51">
        <f t="shared" si="154"/>
        <v>0</v>
      </c>
      <c r="NRW5" s="51">
        <f t="shared" si="154"/>
        <v>0</v>
      </c>
      <c r="NRX5" s="51">
        <f t="shared" si="154"/>
        <v>0</v>
      </c>
      <c r="NRY5" s="51">
        <f t="shared" si="154"/>
        <v>0</v>
      </c>
      <c r="NRZ5" s="51">
        <f t="shared" si="154"/>
        <v>0</v>
      </c>
      <c r="NSA5" s="51">
        <f t="shared" si="154"/>
        <v>0</v>
      </c>
      <c r="NSB5" s="51">
        <f t="shared" si="154"/>
        <v>0</v>
      </c>
      <c r="NSC5" s="51">
        <f t="shared" si="154"/>
        <v>0</v>
      </c>
      <c r="NSD5" s="51">
        <f t="shared" si="154"/>
        <v>0</v>
      </c>
      <c r="NSE5" s="51">
        <f t="shared" si="154"/>
        <v>0</v>
      </c>
      <c r="NSF5" s="51">
        <f t="shared" si="154"/>
        <v>0</v>
      </c>
      <c r="NSG5" s="51">
        <f t="shared" si="154"/>
        <v>0</v>
      </c>
      <c r="NSH5" s="51">
        <f t="shared" si="154"/>
        <v>0</v>
      </c>
      <c r="NSI5" s="51">
        <f t="shared" si="154"/>
        <v>0</v>
      </c>
      <c r="NSJ5" s="51">
        <f t="shared" ref="NSJ5:NUU5" si="155">NSJ6+QAG15</f>
        <v>0</v>
      </c>
      <c r="NSK5" s="51">
        <f t="shared" si="155"/>
        <v>0</v>
      </c>
      <c r="NSL5" s="51">
        <f t="shared" si="155"/>
        <v>0</v>
      </c>
      <c r="NSM5" s="51">
        <f t="shared" si="155"/>
        <v>0</v>
      </c>
      <c r="NSN5" s="51">
        <f t="shared" si="155"/>
        <v>0</v>
      </c>
      <c r="NSO5" s="51">
        <f t="shared" si="155"/>
        <v>0</v>
      </c>
      <c r="NSP5" s="51">
        <f t="shared" si="155"/>
        <v>0</v>
      </c>
      <c r="NSQ5" s="51">
        <f t="shared" si="155"/>
        <v>0</v>
      </c>
      <c r="NSR5" s="51">
        <f t="shared" si="155"/>
        <v>0</v>
      </c>
      <c r="NSS5" s="51">
        <f t="shared" si="155"/>
        <v>0</v>
      </c>
      <c r="NST5" s="51">
        <f t="shared" si="155"/>
        <v>0</v>
      </c>
      <c r="NSU5" s="51">
        <f t="shared" si="155"/>
        <v>0</v>
      </c>
      <c r="NSV5" s="51">
        <f t="shared" si="155"/>
        <v>0</v>
      </c>
      <c r="NSW5" s="51">
        <f t="shared" si="155"/>
        <v>0</v>
      </c>
      <c r="NSX5" s="51">
        <f t="shared" si="155"/>
        <v>0</v>
      </c>
      <c r="NSY5" s="51">
        <f t="shared" si="155"/>
        <v>0</v>
      </c>
      <c r="NSZ5" s="51">
        <f t="shared" si="155"/>
        <v>0</v>
      </c>
      <c r="NTA5" s="51">
        <f t="shared" si="155"/>
        <v>0</v>
      </c>
      <c r="NTB5" s="51">
        <f t="shared" si="155"/>
        <v>0</v>
      </c>
      <c r="NTC5" s="51">
        <f t="shared" si="155"/>
        <v>0</v>
      </c>
      <c r="NTD5" s="51">
        <f t="shared" si="155"/>
        <v>0</v>
      </c>
      <c r="NTE5" s="51">
        <f t="shared" si="155"/>
        <v>0</v>
      </c>
      <c r="NTF5" s="51">
        <f t="shared" si="155"/>
        <v>0</v>
      </c>
      <c r="NTG5" s="51">
        <f t="shared" si="155"/>
        <v>0</v>
      </c>
      <c r="NTH5" s="51">
        <f t="shared" si="155"/>
        <v>0</v>
      </c>
      <c r="NTI5" s="51">
        <f t="shared" si="155"/>
        <v>0</v>
      </c>
      <c r="NTJ5" s="51">
        <f t="shared" si="155"/>
        <v>0</v>
      </c>
      <c r="NTK5" s="51">
        <f t="shared" si="155"/>
        <v>0</v>
      </c>
      <c r="NTL5" s="51">
        <f t="shared" si="155"/>
        <v>0</v>
      </c>
      <c r="NTM5" s="51">
        <f t="shared" si="155"/>
        <v>0</v>
      </c>
      <c r="NTN5" s="51">
        <f t="shared" si="155"/>
        <v>0</v>
      </c>
      <c r="NTO5" s="51">
        <f t="shared" si="155"/>
        <v>0</v>
      </c>
      <c r="NTP5" s="51">
        <f t="shared" si="155"/>
        <v>0</v>
      </c>
      <c r="NTQ5" s="51">
        <f t="shared" si="155"/>
        <v>0</v>
      </c>
      <c r="NTR5" s="51">
        <f t="shared" si="155"/>
        <v>0</v>
      </c>
      <c r="NTS5" s="51">
        <f t="shared" si="155"/>
        <v>0</v>
      </c>
      <c r="NTT5" s="51">
        <f t="shared" si="155"/>
        <v>0</v>
      </c>
      <c r="NTU5" s="51">
        <f t="shared" si="155"/>
        <v>0</v>
      </c>
      <c r="NTV5" s="51">
        <f t="shared" si="155"/>
        <v>0</v>
      </c>
      <c r="NTW5" s="51">
        <f t="shared" si="155"/>
        <v>0</v>
      </c>
      <c r="NTX5" s="51">
        <f t="shared" si="155"/>
        <v>0</v>
      </c>
      <c r="NTY5" s="51">
        <f t="shared" si="155"/>
        <v>0</v>
      </c>
      <c r="NTZ5" s="51">
        <f t="shared" si="155"/>
        <v>0</v>
      </c>
      <c r="NUA5" s="51">
        <f t="shared" si="155"/>
        <v>0</v>
      </c>
      <c r="NUB5" s="51">
        <f t="shared" si="155"/>
        <v>0</v>
      </c>
      <c r="NUC5" s="51">
        <f t="shared" si="155"/>
        <v>0</v>
      </c>
      <c r="NUD5" s="51">
        <f t="shared" si="155"/>
        <v>0</v>
      </c>
      <c r="NUE5" s="51">
        <f t="shared" si="155"/>
        <v>0</v>
      </c>
      <c r="NUF5" s="51">
        <f t="shared" si="155"/>
        <v>0</v>
      </c>
      <c r="NUG5" s="51">
        <f t="shared" si="155"/>
        <v>0</v>
      </c>
      <c r="NUH5" s="51">
        <f t="shared" si="155"/>
        <v>0</v>
      </c>
      <c r="NUI5" s="51">
        <f t="shared" si="155"/>
        <v>0</v>
      </c>
      <c r="NUJ5" s="51">
        <f t="shared" si="155"/>
        <v>0</v>
      </c>
      <c r="NUK5" s="51">
        <f t="shared" si="155"/>
        <v>0</v>
      </c>
      <c r="NUL5" s="51">
        <f t="shared" si="155"/>
        <v>0</v>
      </c>
      <c r="NUM5" s="51">
        <f t="shared" si="155"/>
        <v>0</v>
      </c>
      <c r="NUN5" s="51">
        <f t="shared" si="155"/>
        <v>0</v>
      </c>
      <c r="NUO5" s="51">
        <f t="shared" si="155"/>
        <v>0</v>
      </c>
      <c r="NUP5" s="51">
        <f t="shared" si="155"/>
        <v>0</v>
      </c>
      <c r="NUQ5" s="51">
        <f t="shared" si="155"/>
        <v>0</v>
      </c>
      <c r="NUR5" s="51">
        <f t="shared" si="155"/>
        <v>0</v>
      </c>
      <c r="NUS5" s="51">
        <f t="shared" si="155"/>
        <v>0</v>
      </c>
      <c r="NUT5" s="51">
        <f t="shared" si="155"/>
        <v>0</v>
      </c>
      <c r="NUU5" s="51">
        <f t="shared" si="155"/>
        <v>0</v>
      </c>
      <c r="NUV5" s="51">
        <f t="shared" ref="NUV5:NXG5" si="156">NUV6+QCS15</f>
        <v>0</v>
      </c>
      <c r="NUW5" s="51">
        <f t="shared" si="156"/>
        <v>0</v>
      </c>
      <c r="NUX5" s="51">
        <f t="shared" si="156"/>
        <v>0</v>
      </c>
      <c r="NUY5" s="51">
        <f t="shared" si="156"/>
        <v>0</v>
      </c>
      <c r="NUZ5" s="51">
        <f t="shared" si="156"/>
        <v>0</v>
      </c>
      <c r="NVA5" s="51">
        <f t="shared" si="156"/>
        <v>0</v>
      </c>
      <c r="NVB5" s="51">
        <f t="shared" si="156"/>
        <v>0</v>
      </c>
      <c r="NVC5" s="51">
        <f t="shared" si="156"/>
        <v>0</v>
      </c>
      <c r="NVD5" s="51">
        <f t="shared" si="156"/>
        <v>0</v>
      </c>
      <c r="NVE5" s="51">
        <f t="shared" si="156"/>
        <v>0</v>
      </c>
      <c r="NVF5" s="51">
        <f t="shared" si="156"/>
        <v>0</v>
      </c>
      <c r="NVG5" s="51">
        <f t="shared" si="156"/>
        <v>0</v>
      </c>
      <c r="NVH5" s="51">
        <f t="shared" si="156"/>
        <v>0</v>
      </c>
      <c r="NVI5" s="51">
        <f t="shared" si="156"/>
        <v>0</v>
      </c>
      <c r="NVJ5" s="51">
        <f t="shared" si="156"/>
        <v>0</v>
      </c>
      <c r="NVK5" s="51">
        <f t="shared" si="156"/>
        <v>0</v>
      </c>
      <c r="NVL5" s="51">
        <f t="shared" si="156"/>
        <v>0</v>
      </c>
      <c r="NVM5" s="51">
        <f t="shared" si="156"/>
        <v>0</v>
      </c>
      <c r="NVN5" s="51">
        <f t="shared" si="156"/>
        <v>0</v>
      </c>
      <c r="NVO5" s="51">
        <f t="shared" si="156"/>
        <v>0</v>
      </c>
      <c r="NVP5" s="51">
        <f t="shared" si="156"/>
        <v>0</v>
      </c>
      <c r="NVQ5" s="51">
        <f t="shared" si="156"/>
        <v>0</v>
      </c>
      <c r="NVR5" s="51">
        <f t="shared" si="156"/>
        <v>0</v>
      </c>
      <c r="NVS5" s="51">
        <f t="shared" si="156"/>
        <v>0</v>
      </c>
      <c r="NVT5" s="51">
        <f t="shared" si="156"/>
        <v>0</v>
      </c>
      <c r="NVU5" s="51">
        <f t="shared" si="156"/>
        <v>0</v>
      </c>
      <c r="NVV5" s="51">
        <f t="shared" si="156"/>
        <v>0</v>
      </c>
      <c r="NVW5" s="51">
        <f t="shared" si="156"/>
        <v>0</v>
      </c>
      <c r="NVX5" s="51">
        <f t="shared" si="156"/>
        <v>0</v>
      </c>
      <c r="NVY5" s="51">
        <f t="shared" si="156"/>
        <v>0</v>
      </c>
      <c r="NVZ5" s="51">
        <f t="shared" si="156"/>
        <v>0</v>
      </c>
      <c r="NWA5" s="51">
        <f t="shared" si="156"/>
        <v>0</v>
      </c>
      <c r="NWB5" s="51">
        <f t="shared" si="156"/>
        <v>0</v>
      </c>
      <c r="NWC5" s="51">
        <f t="shared" si="156"/>
        <v>0</v>
      </c>
      <c r="NWD5" s="51">
        <f t="shared" si="156"/>
        <v>0</v>
      </c>
      <c r="NWE5" s="51">
        <f t="shared" si="156"/>
        <v>0</v>
      </c>
      <c r="NWF5" s="51">
        <f t="shared" si="156"/>
        <v>0</v>
      </c>
      <c r="NWG5" s="51">
        <f t="shared" si="156"/>
        <v>0</v>
      </c>
      <c r="NWH5" s="51">
        <f t="shared" si="156"/>
        <v>0</v>
      </c>
      <c r="NWI5" s="51">
        <f t="shared" si="156"/>
        <v>0</v>
      </c>
      <c r="NWJ5" s="51">
        <f t="shared" si="156"/>
        <v>0</v>
      </c>
      <c r="NWK5" s="51">
        <f t="shared" si="156"/>
        <v>0</v>
      </c>
      <c r="NWL5" s="51">
        <f t="shared" si="156"/>
        <v>0</v>
      </c>
      <c r="NWM5" s="51">
        <f t="shared" si="156"/>
        <v>0</v>
      </c>
      <c r="NWN5" s="51">
        <f t="shared" si="156"/>
        <v>0</v>
      </c>
      <c r="NWO5" s="51">
        <f t="shared" si="156"/>
        <v>0</v>
      </c>
      <c r="NWP5" s="51">
        <f t="shared" si="156"/>
        <v>0</v>
      </c>
      <c r="NWQ5" s="51">
        <f t="shared" si="156"/>
        <v>0</v>
      </c>
      <c r="NWR5" s="51">
        <f t="shared" si="156"/>
        <v>0</v>
      </c>
      <c r="NWS5" s="51">
        <f t="shared" si="156"/>
        <v>0</v>
      </c>
      <c r="NWT5" s="51">
        <f t="shared" si="156"/>
        <v>0</v>
      </c>
      <c r="NWU5" s="51">
        <f t="shared" si="156"/>
        <v>0</v>
      </c>
      <c r="NWV5" s="51">
        <f t="shared" si="156"/>
        <v>0</v>
      </c>
      <c r="NWW5" s="51">
        <f t="shared" si="156"/>
        <v>0</v>
      </c>
      <c r="NWX5" s="51">
        <f t="shared" si="156"/>
        <v>0</v>
      </c>
      <c r="NWY5" s="51">
        <f t="shared" si="156"/>
        <v>0</v>
      </c>
      <c r="NWZ5" s="51">
        <f t="shared" si="156"/>
        <v>0</v>
      </c>
      <c r="NXA5" s="51">
        <f t="shared" si="156"/>
        <v>0</v>
      </c>
      <c r="NXB5" s="51">
        <f t="shared" si="156"/>
        <v>0</v>
      </c>
      <c r="NXC5" s="51">
        <f t="shared" si="156"/>
        <v>0</v>
      </c>
      <c r="NXD5" s="51">
        <f t="shared" si="156"/>
        <v>0</v>
      </c>
      <c r="NXE5" s="51">
        <f t="shared" si="156"/>
        <v>0</v>
      </c>
      <c r="NXF5" s="51">
        <f t="shared" si="156"/>
        <v>0</v>
      </c>
      <c r="NXG5" s="51">
        <f t="shared" si="156"/>
        <v>0</v>
      </c>
      <c r="NXH5" s="51">
        <f t="shared" ref="NXH5:NZS5" si="157">NXH6+QFE15</f>
        <v>0</v>
      </c>
      <c r="NXI5" s="51">
        <f t="shared" si="157"/>
        <v>0</v>
      </c>
      <c r="NXJ5" s="51">
        <f t="shared" si="157"/>
        <v>0</v>
      </c>
      <c r="NXK5" s="51">
        <f t="shared" si="157"/>
        <v>0</v>
      </c>
      <c r="NXL5" s="51">
        <f t="shared" si="157"/>
        <v>0</v>
      </c>
      <c r="NXM5" s="51">
        <f t="shared" si="157"/>
        <v>0</v>
      </c>
      <c r="NXN5" s="51">
        <f t="shared" si="157"/>
        <v>0</v>
      </c>
      <c r="NXO5" s="51">
        <f t="shared" si="157"/>
        <v>0</v>
      </c>
      <c r="NXP5" s="51">
        <f t="shared" si="157"/>
        <v>0</v>
      </c>
      <c r="NXQ5" s="51">
        <f t="shared" si="157"/>
        <v>0</v>
      </c>
      <c r="NXR5" s="51">
        <f t="shared" si="157"/>
        <v>0</v>
      </c>
      <c r="NXS5" s="51">
        <f t="shared" si="157"/>
        <v>0</v>
      </c>
      <c r="NXT5" s="51">
        <f t="shared" si="157"/>
        <v>0</v>
      </c>
      <c r="NXU5" s="51">
        <f t="shared" si="157"/>
        <v>0</v>
      </c>
      <c r="NXV5" s="51">
        <f t="shared" si="157"/>
        <v>0</v>
      </c>
      <c r="NXW5" s="51">
        <f t="shared" si="157"/>
        <v>0</v>
      </c>
      <c r="NXX5" s="51">
        <f t="shared" si="157"/>
        <v>0</v>
      </c>
      <c r="NXY5" s="51">
        <f t="shared" si="157"/>
        <v>0</v>
      </c>
      <c r="NXZ5" s="51">
        <f t="shared" si="157"/>
        <v>0</v>
      </c>
      <c r="NYA5" s="51">
        <f t="shared" si="157"/>
        <v>0</v>
      </c>
      <c r="NYB5" s="51">
        <f t="shared" si="157"/>
        <v>0</v>
      </c>
      <c r="NYC5" s="51">
        <f t="shared" si="157"/>
        <v>0</v>
      </c>
      <c r="NYD5" s="51">
        <f t="shared" si="157"/>
        <v>0</v>
      </c>
      <c r="NYE5" s="51">
        <f t="shared" si="157"/>
        <v>0</v>
      </c>
      <c r="NYF5" s="51">
        <f t="shared" si="157"/>
        <v>0</v>
      </c>
      <c r="NYG5" s="51">
        <f t="shared" si="157"/>
        <v>0</v>
      </c>
      <c r="NYH5" s="51">
        <f t="shared" si="157"/>
        <v>0</v>
      </c>
      <c r="NYI5" s="51">
        <f t="shared" si="157"/>
        <v>0</v>
      </c>
      <c r="NYJ5" s="51">
        <f t="shared" si="157"/>
        <v>0</v>
      </c>
      <c r="NYK5" s="51">
        <f t="shared" si="157"/>
        <v>0</v>
      </c>
      <c r="NYL5" s="51">
        <f t="shared" si="157"/>
        <v>0</v>
      </c>
      <c r="NYM5" s="51">
        <f t="shared" si="157"/>
        <v>0</v>
      </c>
      <c r="NYN5" s="51">
        <f t="shared" si="157"/>
        <v>0</v>
      </c>
      <c r="NYO5" s="51">
        <f t="shared" si="157"/>
        <v>0</v>
      </c>
      <c r="NYP5" s="51">
        <f t="shared" si="157"/>
        <v>0</v>
      </c>
      <c r="NYQ5" s="51">
        <f t="shared" si="157"/>
        <v>0</v>
      </c>
      <c r="NYR5" s="51">
        <f t="shared" si="157"/>
        <v>0</v>
      </c>
      <c r="NYS5" s="51">
        <f t="shared" si="157"/>
        <v>0</v>
      </c>
      <c r="NYT5" s="51">
        <f t="shared" si="157"/>
        <v>0</v>
      </c>
      <c r="NYU5" s="51">
        <f t="shared" si="157"/>
        <v>0</v>
      </c>
      <c r="NYV5" s="51">
        <f t="shared" si="157"/>
        <v>0</v>
      </c>
      <c r="NYW5" s="51">
        <f t="shared" si="157"/>
        <v>0</v>
      </c>
      <c r="NYX5" s="51">
        <f t="shared" si="157"/>
        <v>0</v>
      </c>
      <c r="NYY5" s="51">
        <f t="shared" si="157"/>
        <v>0</v>
      </c>
      <c r="NYZ5" s="51">
        <f t="shared" si="157"/>
        <v>0</v>
      </c>
      <c r="NZA5" s="51">
        <f t="shared" si="157"/>
        <v>0</v>
      </c>
      <c r="NZB5" s="51">
        <f t="shared" si="157"/>
        <v>0</v>
      </c>
      <c r="NZC5" s="51">
        <f t="shared" si="157"/>
        <v>0</v>
      </c>
      <c r="NZD5" s="51">
        <f t="shared" si="157"/>
        <v>0</v>
      </c>
      <c r="NZE5" s="51">
        <f t="shared" si="157"/>
        <v>0</v>
      </c>
      <c r="NZF5" s="51">
        <f t="shared" si="157"/>
        <v>0</v>
      </c>
      <c r="NZG5" s="51">
        <f t="shared" si="157"/>
        <v>0</v>
      </c>
      <c r="NZH5" s="51">
        <f t="shared" si="157"/>
        <v>0</v>
      </c>
      <c r="NZI5" s="51">
        <f t="shared" si="157"/>
        <v>0</v>
      </c>
      <c r="NZJ5" s="51">
        <f t="shared" si="157"/>
        <v>0</v>
      </c>
      <c r="NZK5" s="51">
        <f t="shared" si="157"/>
        <v>0</v>
      </c>
      <c r="NZL5" s="51">
        <f t="shared" si="157"/>
        <v>0</v>
      </c>
      <c r="NZM5" s="51">
        <f t="shared" si="157"/>
        <v>0</v>
      </c>
      <c r="NZN5" s="51">
        <f t="shared" si="157"/>
        <v>0</v>
      </c>
      <c r="NZO5" s="51">
        <f t="shared" si="157"/>
        <v>0</v>
      </c>
      <c r="NZP5" s="51">
        <f t="shared" si="157"/>
        <v>0</v>
      </c>
      <c r="NZQ5" s="51">
        <f t="shared" si="157"/>
        <v>0</v>
      </c>
      <c r="NZR5" s="51">
        <f t="shared" si="157"/>
        <v>0</v>
      </c>
      <c r="NZS5" s="51">
        <f t="shared" si="157"/>
        <v>0</v>
      </c>
      <c r="NZT5" s="51">
        <f t="shared" ref="NZT5:OCE5" si="158">NZT6+QHQ15</f>
        <v>0</v>
      </c>
      <c r="NZU5" s="51">
        <f t="shared" si="158"/>
        <v>0</v>
      </c>
      <c r="NZV5" s="51">
        <f t="shared" si="158"/>
        <v>0</v>
      </c>
      <c r="NZW5" s="51">
        <f t="shared" si="158"/>
        <v>0</v>
      </c>
      <c r="NZX5" s="51">
        <f t="shared" si="158"/>
        <v>0</v>
      </c>
      <c r="NZY5" s="51">
        <f t="shared" si="158"/>
        <v>0</v>
      </c>
      <c r="NZZ5" s="51">
        <f t="shared" si="158"/>
        <v>0</v>
      </c>
      <c r="OAA5" s="51">
        <f t="shared" si="158"/>
        <v>0</v>
      </c>
      <c r="OAB5" s="51">
        <f t="shared" si="158"/>
        <v>0</v>
      </c>
      <c r="OAC5" s="51">
        <f t="shared" si="158"/>
        <v>0</v>
      </c>
      <c r="OAD5" s="51">
        <f t="shared" si="158"/>
        <v>0</v>
      </c>
      <c r="OAE5" s="51">
        <f t="shared" si="158"/>
        <v>0</v>
      </c>
      <c r="OAF5" s="51">
        <f t="shared" si="158"/>
        <v>0</v>
      </c>
      <c r="OAG5" s="51">
        <f t="shared" si="158"/>
        <v>0</v>
      </c>
      <c r="OAH5" s="51">
        <f t="shared" si="158"/>
        <v>0</v>
      </c>
      <c r="OAI5" s="51">
        <f t="shared" si="158"/>
        <v>0</v>
      </c>
      <c r="OAJ5" s="51">
        <f t="shared" si="158"/>
        <v>0</v>
      </c>
      <c r="OAK5" s="51">
        <f t="shared" si="158"/>
        <v>0</v>
      </c>
      <c r="OAL5" s="51">
        <f t="shared" si="158"/>
        <v>0</v>
      </c>
      <c r="OAM5" s="51">
        <f t="shared" si="158"/>
        <v>0</v>
      </c>
      <c r="OAN5" s="51">
        <f t="shared" si="158"/>
        <v>0</v>
      </c>
      <c r="OAO5" s="51">
        <f t="shared" si="158"/>
        <v>0</v>
      </c>
      <c r="OAP5" s="51">
        <f t="shared" si="158"/>
        <v>0</v>
      </c>
      <c r="OAQ5" s="51">
        <f t="shared" si="158"/>
        <v>0</v>
      </c>
      <c r="OAR5" s="51">
        <f t="shared" si="158"/>
        <v>0</v>
      </c>
      <c r="OAS5" s="51">
        <f t="shared" si="158"/>
        <v>0</v>
      </c>
      <c r="OAT5" s="51">
        <f t="shared" si="158"/>
        <v>0</v>
      </c>
      <c r="OAU5" s="51">
        <f t="shared" si="158"/>
        <v>0</v>
      </c>
      <c r="OAV5" s="51">
        <f t="shared" si="158"/>
        <v>0</v>
      </c>
      <c r="OAW5" s="51">
        <f t="shared" si="158"/>
        <v>0</v>
      </c>
      <c r="OAX5" s="51">
        <f t="shared" si="158"/>
        <v>0</v>
      </c>
      <c r="OAY5" s="51">
        <f t="shared" si="158"/>
        <v>0</v>
      </c>
      <c r="OAZ5" s="51">
        <f t="shared" si="158"/>
        <v>0</v>
      </c>
      <c r="OBA5" s="51">
        <f t="shared" si="158"/>
        <v>0</v>
      </c>
      <c r="OBB5" s="51">
        <f t="shared" si="158"/>
        <v>0</v>
      </c>
      <c r="OBC5" s="51">
        <f t="shared" si="158"/>
        <v>0</v>
      </c>
      <c r="OBD5" s="51">
        <f t="shared" si="158"/>
        <v>0</v>
      </c>
      <c r="OBE5" s="51">
        <f t="shared" si="158"/>
        <v>0</v>
      </c>
      <c r="OBF5" s="51">
        <f t="shared" si="158"/>
        <v>0</v>
      </c>
      <c r="OBG5" s="51">
        <f t="shared" si="158"/>
        <v>0</v>
      </c>
      <c r="OBH5" s="51">
        <f t="shared" si="158"/>
        <v>0</v>
      </c>
      <c r="OBI5" s="51">
        <f t="shared" si="158"/>
        <v>0</v>
      </c>
      <c r="OBJ5" s="51">
        <f t="shared" si="158"/>
        <v>0</v>
      </c>
      <c r="OBK5" s="51">
        <f t="shared" si="158"/>
        <v>0</v>
      </c>
      <c r="OBL5" s="51">
        <f t="shared" si="158"/>
        <v>0</v>
      </c>
      <c r="OBM5" s="51">
        <f t="shared" si="158"/>
        <v>0</v>
      </c>
      <c r="OBN5" s="51">
        <f t="shared" si="158"/>
        <v>0</v>
      </c>
      <c r="OBO5" s="51">
        <f t="shared" si="158"/>
        <v>0</v>
      </c>
      <c r="OBP5" s="51">
        <f t="shared" si="158"/>
        <v>0</v>
      </c>
      <c r="OBQ5" s="51">
        <f t="shared" si="158"/>
        <v>0</v>
      </c>
      <c r="OBR5" s="51">
        <f t="shared" si="158"/>
        <v>0</v>
      </c>
      <c r="OBS5" s="51">
        <f t="shared" si="158"/>
        <v>0</v>
      </c>
      <c r="OBT5" s="51">
        <f t="shared" si="158"/>
        <v>0</v>
      </c>
      <c r="OBU5" s="51">
        <f t="shared" si="158"/>
        <v>0</v>
      </c>
      <c r="OBV5" s="51">
        <f t="shared" si="158"/>
        <v>0</v>
      </c>
      <c r="OBW5" s="51">
        <f t="shared" si="158"/>
        <v>0</v>
      </c>
      <c r="OBX5" s="51">
        <f t="shared" si="158"/>
        <v>0</v>
      </c>
      <c r="OBY5" s="51">
        <f t="shared" si="158"/>
        <v>0</v>
      </c>
      <c r="OBZ5" s="51">
        <f t="shared" si="158"/>
        <v>0</v>
      </c>
      <c r="OCA5" s="51">
        <f t="shared" si="158"/>
        <v>0</v>
      </c>
      <c r="OCB5" s="51">
        <f t="shared" si="158"/>
        <v>0</v>
      </c>
      <c r="OCC5" s="51">
        <f t="shared" si="158"/>
        <v>0</v>
      </c>
      <c r="OCD5" s="51">
        <f t="shared" si="158"/>
        <v>0</v>
      </c>
      <c r="OCE5" s="51">
        <f t="shared" si="158"/>
        <v>0</v>
      </c>
      <c r="OCF5" s="51">
        <f t="shared" ref="OCF5:OEQ5" si="159">OCF6+QKC15</f>
        <v>0</v>
      </c>
      <c r="OCG5" s="51">
        <f t="shared" si="159"/>
        <v>0</v>
      </c>
      <c r="OCH5" s="51">
        <f t="shared" si="159"/>
        <v>0</v>
      </c>
      <c r="OCI5" s="51">
        <f t="shared" si="159"/>
        <v>0</v>
      </c>
      <c r="OCJ5" s="51">
        <f t="shared" si="159"/>
        <v>0</v>
      </c>
      <c r="OCK5" s="51">
        <f t="shared" si="159"/>
        <v>0</v>
      </c>
      <c r="OCL5" s="51">
        <f t="shared" si="159"/>
        <v>0</v>
      </c>
      <c r="OCM5" s="51">
        <f t="shared" si="159"/>
        <v>0</v>
      </c>
      <c r="OCN5" s="51">
        <f t="shared" si="159"/>
        <v>0</v>
      </c>
      <c r="OCO5" s="51">
        <f t="shared" si="159"/>
        <v>0</v>
      </c>
      <c r="OCP5" s="51">
        <f t="shared" si="159"/>
        <v>0</v>
      </c>
      <c r="OCQ5" s="51">
        <f t="shared" si="159"/>
        <v>0</v>
      </c>
      <c r="OCR5" s="51">
        <f t="shared" si="159"/>
        <v>0</v>
      </c>
      <c r="OCS5" s="51">
        <f t="shared" si="159"/>
        <v>0</v>
      </c>
      <c r="OCT5" s="51">
        <f t="shared" si="159"/>
        <v>0</v>
      </c>
      <c r="OCU5" s="51">
        <f t="shared" si="159"/>
        <v>0</v>
      </c>
      <c r="OCV5" s="51">
        <f t="shared" si="159"/>
        <v>0</v>
      </c>
      <c r="OCW5" s="51">
        <f t="shared" si="159"/>
        <v>0</v>
      </c>
      <c r="OCX5" s="51">
        <f t="shared" si="159"/>
        <v>0</v>
      </c>
      <c r="OCY5" s="51">
        <f t="shared" si="159"/>
        <v>0</v>
      </c>
      <c r="OCZ5" s="51">
        <f t="shared" si="159"/>
        <v>0</v>
      </c>
      <c r="ODA5" s="51">
        <f t="shared" si="159"/>
        <v>0</v>
      </c>
      <c r="ODB5" s="51">
        <f t="shared" si="159"/>
        <v>0</v>
      </c>
      <c r="ODC5" s="51">
        <f t="shared" si="159"/>
        <v>0</v>
      </c>
      <c r="ODD5" s="51">
        <f t="shared" si="159"/>
        <v>0</v>
      </c>
      <c r="ODE5" s="51">
        <f t="shared" si="159"/>
        <v>0</v>
      </c>
      <c r="ODF5" s="51">
        <f t="shared" si="159"/>
        <v>0</v>
      </c>
      <c r="ODG5" s="51">
        <f t="shared" si="159"/>
        <v>0</v>
      </c>
      <c r="ODH5" s="51">
        <f t="shared" si="159"/>
        <v>0</v>
      </c>
      <c r="ODI5" s="51">
        <f t="shared" si="159"/>
        <v>0</v>
      </c>
      <c r="ODJ5" s="51">
        <f t="shared" si="159"/>
        <v>0</v>
      </c>
      <c r="ODK5" s="51">
        <f t="shared" si="159"/>
        <v>0</v>
      </c>
      <c r="ODL5" s="51">
        <f t="shared" si="159"/>
        <v>0</v>
      </c>
      <c r="ODM5" s="51">
        <f t="shared" si="159"/>
        <v>0</v>
      </c>
      <c r="ODN5" s="51">
        <f t="shared" si="159"/>
        <v>0</v>
      </c>
      <c r="ODO5" s="51">
        <f t="shared" si="159"/>
        <v>0</v>
      </c>
      <c r="ODP5" s="51">
        <f t="shared" si="159"/>
        <v>0</v>
      </c>
      <c r="ODQ5" s="51">
        <f t="shared" si="159"/>
        <v>0</v>
      </c>
      <c r="ODR5" s="51">
        <f t="shared" si="159"/>
        <v>0</v>
      </c>
      <c r="ODS5" s="51">
        <f t="shared" si="159"/>
        <v>0</v>
      </c>
      <c r="ODT5" s="51">
        <f t="shared" si="159"/>
        <v>0</v>
      </c>
      <c r="ODU5" s="51">
        <f t="shared" si="159"/>
        <v>0</v>
      </c>
      <c r="ODV5" s="51">
        <f t="shared" si="159"/>
        <v>0</v>
      </c>
      <c r="ODW5" s="51">
        <f t="shared" si="159"/>
        <v>0</v>
      </c>
      <c r="ODX5" s="51">
        <f t="shared" si="159"/>
        <v>0</v>
      </c>
      <c r="ODY5" s="51">
        <f t="shared" si="159"/>
        <v>0</v>
      </c>
      <c r="ODZ5" s="51">
        <f t="shared" si="159"/>
        <v>0</v>
      </c>
      <c r="OEA5" s="51">
        <f t="shared" si="159"/>
        <v>0</v>
      </c>
      <c r="OEB5" s="51">
        <f t="shared" si="159"/>
        <v>0</v>
      </c>
      <c r="OEC5" s="51">
        <f t="shared" si="159"/>
        <v>0</v>
      </c>
      <c r="OED5" s="51">
        <f t="shared" si="159"/>
        <v>0</v>
      </c>
      <c r="OEE5" s="51">
        <f t="shared" si="159"/>
        <v>0</v>
      </c>
      <c r="OEF5" s="51">
        <f t="shared" si="159"/>
        <v>0</v>
      </c>
      <c r="OEG5" s="51">
        <f t="shared" si="159"/>
        <v>0</v>
      </c>
      <c r="OEH5" s="51">
        <f t="shared" si="159"/>
        <v>0</v>
      </c>
      <c r="OEI5" s="51">
        <f t="shared" si="159"/>
        <v>0</v>
      </c>
      <c r="OEJ5" s="51">
        <f t="shared" si="159"/>
        <v>0</v>
      </c>
      <c r="OEK5" s="51">
        <f t="shared" si="159"/>
        <v>0</v>
      </c>
      <c r="OEL5" s="51">
        <f t="shared" si="159"/>
        <v>0</v>
      </c>
      <c r="OEM5" s="51">
        <f t="shared" si="159"/>
        <v>0</v>
      </c>
      <c r="OEN5" s="51">
        <f t="shared" si="159"/>
        <v>0</v>
      </c>
      <c r="OEO5" s="51">
        <f t="shared" si="159"/>
        <v>0</v>
      </c>
      <c r="OEP5" s="51">
        <f t="shared" si="159"/>
        <v>0</v>
      </c>
      <c r="OEQ5" s="51">
        <f t="shared" si="159"/>
        <v>0</v>
      </c>
      <c r="OER5" s="51">
        <f t="shared" ref="OER5:OHC5" si="160">OER6+QMO15</f>
        <v>0</v>
      </c>
      <c r="OES5" s="51">
        <f t="shared" si="160"/>
        <v>0</v>
      </c>
      <c r="OET5" s="51">
        <f t="shared" si="160"/>
        <v>0</v>
      </c>
      <c r="OEU5" s="51">
        <f t="shared" si="160"/>
        <v>0</v>
      </c>
      <c r="OEV5" s="51">
        <f t="shared" si="160"/>
        <v>0</v>
      </c>
      <c r="OEW5" s="51">
        <f t="shared" si="160"/>
        <v>0</v>
      </c>
      <c r="OEX5" s="51">
        <f t="shared" si="160"/>
        <v>0</v>
      </c>
      <c r="OEY5" s="51">
        <f t="shared" si="160"/>
        <v>0</v>
      </c>
      <c r="OEZ5" s="51">
        <f t="shared" si="160"/>
        <v>0</v>
      </c>
      <c r="OFA5" s="51">
        <f t="shared" si="160"/>
        <v>0</v>
      </c>
      <c r="OFB5" s="51">
        <f t="shared" si="160"/>
        <v>0</v>
      </c>
      <c r="OFC5" s="51">
        <f t="shared" si="160"/>
        <v>0</v>
      </c>
      <c r="OFD5" s="51">
        <f t="shared" si="160"/>
        <v>0</v>
      </c>
      <c r="OFE5" s="51">
        <f t="shared" si="160"/>
        <v>0</v>
      </c>
      <c r="OFF5" s="51">
        <f t="shared" si="160"/>
        <v>0</v>
      </c>
      <c r="OFG5" s="51">
        <f t="shared" si="160"/>
        <v>0</v>
      </c>
      <c r="OFH5" s="51">
        <f t="shared" si="160"/>
        <v>0</v>
      </c>
      <c r="OFI5" s="51">
        <f t="shared" si="160"/>
        <v>0</v>
      </c>
      <c r="OFJ5" s="51">
        <f t="shared" si="160"/>
        <v>0</v>
      </c>
      <c r="OFK5" s="51">
        <f t="shared" si="160"/>
        <v>0</v>
      </c>
      <c r="OFL5" s="51">
        <f t="shared" si="160"/>
        <v>0</v>
      </c>
      <c r="OFM5" s="51">
        <f t="shared" si="160"/>
        <v>0</v>
      </c>
      <c r="OFN5" s="51">
        <f t="shared" si="160"/>
        <v>0</v>
      </c>
      <c r="OFO5" s="51">
        <f t="shared" si="160"/>
        <v>0</v>
      </c>
      <c r="OFP5" s="51">
        <f t="shared" si="160"/>
        <v>0</v>
      </c>
      <c r="OFQ5" s="51">
        <f t="shared" si="160"/>
        <v>0</v>
      </c>
      <c r="OFR5" s="51">
        <f t="shared" si="160"/>
        <v>0</v>
      </c>
      <c r="OFS5" s="51">
        <f t="shared" si="160"/>
        <v>0</v>
      </c>
      <c r="OFT5" s="51">
        <f t="shared" si="160"/>
        <v>0</v>
      </c>
      <c r="OFU5" s="51">
        <f t="shared" si="160"/>
        <v>0</v>
      </c>
      <c r="OFV5" s="51">
        <f t="shared" si="160"/>
        <v>0</v>
      </c>
      <c r="OFW5" s="51">
        <f t="shared" si="160"/>
        <v>0</v>
      </c>
      <c r="OFX5" s="51">
        <f t="shared" si="160"/>
        <v>0</v>
      </c>
      <c r="OFY5" s="51">
        <f t="shared" si="160"/>
        <v>0</v>
      </c>
      <c r="OFZ5" s="51">
        <f t="shared" si="160"/>
        <v>0</v>
      </c>
      <c r="OGA5" s="51">
        <f t="shared" si="160"/>
        <v>0</v>
      </c>
      <c r="OGB5" s="51">
        <f t="shared" si="160"/>
        <v>0</v>
      </c>
      <c r="OGC5" s="51">
        <f t="shared" si="160"/>
        <v>0</v>
      </c>
      <c r="OGD5" s="51">
        <f t="shared" si="160"/>
        <v>0</v>
      </c>
      <c r="OGE5" s="51">
        <f t="shared" si="160"/>
        <v>0</v>
      </c>
      <c r="OGF5" s="51">
        <f t="shared" si="160"/>
        <v>0</v>
      </c>
      <c r="OGG5" s="51">
        <f t="shared" si="160"/>
        <v>0</v>
      </c>
      <c r="OGH5" s="51">
        <f t="shared" si="160"/>
        <v>0</v>
      </c>
      <c r="OGI5" s="51">
        <f t="shared" si="160"/>
        <v>0</v>
      </c>
      <c r="OGJ5" s="51">
        <f t="shared" si="160"/>
        <v>0</v>
      </c>
      <c r="OGK5" s="51">
        <f t="shared" si="160"/>
        <v>0</v>
      </c>
      <c r="OGL5" s="51">
        <f t="shared" si="160"/>
        <v>0</v>
      </c>
      <c r="OGM5" s="51">
        <f t="shared" si="160"/>
        <v>0</v>
      </c>
      <c r="OGN5" s="51">
        <f t="shared" si="160"/>
        <v>0</v>
      </c>
      <c r="OGO5" s="51">
        <f t="shared" si="160"/>
        <v>0</v>
      </c>
      <c r="OGP5" s="51">
        <f t="shared" si="160"/>
        <v>0</v>
      </c>
      <c r="OGQ5" s="51">
        <f t="shared" si="160"/>
        <v>0</v>
      </c>
      <c r="OGR5" s="51">
        <f t="shared" si="160"/>
        <v>0</v>
      </c>
      <c r="OGS5" s="51">
        <f t="shared" si="160"/>
        <v>0</v>
      </c>
      <c r="OGT5" s="51">
        <f t="shared" si="160"/>
        <v>0</v>
      </c>
      <c r="OGU5" s="51">
        <f t="shared" si="160"/>
        <v>0</v>
      </c>
      <c r="OGV5" s="51">
        <f t="shared" si="160"/>
        <v>0</v>
      </c>
      <c r="OGW5" s="51">
        <f t="shared" si="160"/>
        <v>0</v>
      </c>
      <c r="OGX5" s="51">
        <f t="shared" si="160"/>
        <v>0</v>
      </c>
      <c r="OGY5" s="51">
        <f t="shared" si="160"/>
        <v>0</v>
      </c>
      <c r="OGZ5" s="51">
        <f t="shared" si="160"/>
        <v>0</v>
      </c>
      <c r="OHA5" s="51">
        <f t="shared" si="160"/>
        <v>0</v>
      </c>
      <c r="OHB5" s="51">
        <f t="shared" si="160"/>
        <v>0</v>
      </c>
      <c r="OHC5" s="51">
        <f t="shared" si="160"/>
        <v>0</v>
      </c>
      <c r="OHD5" s="51">
        <f t="shared" ref="OHD5:OJO5" si="161">OHD6+QPA15</f>
        <v>0</v>
      </c>
      <c r="OHE5" s="51">
        <f t="shared" si="161"/>
        <v>0</v>
      </c>
      <c r="OHF5" s="51">
        <f t="shared" si="161"/>
        <v>0</v>
      </c>
      <c r="OHG5" s="51">
        <f t="shared" si="161"/>
        <v>0</v>
      </c>
      <c r="OHH5" s="51">
        <f t="shared" si="161"/>
        <v>0</v>
      </c>
      <c r="OHI5" s="51">
        <f t="shared" si="161"/>
        <v>0</v>
      </c>
      <c r="OHJ5" s="51">
        <f t="shared" si="161"/>
        <v>0</v>
      </c>
      <c r="OHK5" s="51">
        <f t="shared" si="161"/>
        <v>0</v>
      </c>
      <c r="OHL5" s="51">
        <f t="shared" si="161"/>
        <v>0</v>
      </c>
      <c r="OHM5" s="51">
        <f t="shared" si="161"/>
        <v>0</v>
      </c>
      <c r="OHN5" s="51">
        <f t="shared" si="161"/>
        <v>0</v>
      </c>
      <c r="OHO5" s="51">
        <f t="shared" si="161"/>
        <v>0</v>
      </c>
      <c r="OHP5" s="51">
        <f t="shared" si="161"/>
        <v>0</v>
      </c>
      <c r="OHQ5" s="51">
        <f t="shared" si="161"/>
        <v>0</v>
      </c>
      <c r="OHR5" s="51">
        <f t="shared" si="161"/>
        <v>0</v>
      </c>
      <c r="OHS5" s="51">
        <f t="shared" si="161"/>
        <v>0</v>
      </c>
      <c r="OHT5" s="51">
        <f t="shared" si="161"/>
        <v>0</v>
      </c>
      <c r="OHU5" s="51">
        <f t="shared" si="161"/>
        <v>0</v>
      </c>
      <c r="OHV5" s="51">
        <f t="shared" si="161"/>
        <v>0</v>
      </c>
      <c r="OHW5" s="51">
        <f t="shared" si="161"/>
        <v>0</v>
      </c>
      <c r="OHX5" s="51">
        <f t="shared" si="161"/>
        <v>0</v>
      </c>
      <c r="OHY5" s="51">
        <f t="shared" si="161"/>
        <v>0</v>
      </c>
      <c r="OHZ5" s="51">
        <f t="shared" si="161"/>
        <v>0</v>
      </c>
      <c r="OIA5" s="51">
        <f t="shared" si="161"/>
        <v>0</v>
      </c>
      <c r="OIB5" s="51">
        <f t="shared" si="161"/>
        <v>0</v>
      </c>
      <c r="OIC5" s="51">
        <f t="shared" si="161"/>
        <v>0</v>
      </c>
      <c r="OID5" s="51">
        <f t="shared" si="161"/>
        <v>0</v>
      </c>
      <c r="OIE5" s="51">
        <f t="shared" si="161"/>
        <v>0</v>
      </c>
      <c r="OIF5" s="51">
        <f t="shared" si="161"/>
        <v>0</v>
      </c>
      <c r="OIG5" s="51">
        <f t="shared" si="161"/>
        <v>0</v>
      </c>
      <c r="OIH5" s="51">
        <f t="shared" si="161"/>
        <v>0</v>
      </c>
      <c r="OII5" s="51">
        <f t="shared" si="161"/>
        <v>0</v>
      </c>
      <c r="OIJ5" s="51">
        <f t="shared" si="161"/>
        <v>0</v>
      </c>
      <c r="OIK5" s="51">
        <f t="shared" si="161"/>
        <v>0</v>
      </c>
      <c r="OIL5" s="51">
        <f t="shared" si="161"/>
        <v>0</v>
      </c>
      <c r="OIM5" s="51">
        <f t="shared" si="161"/>
        <v>0</v>
      </c>
      <c r="OIN5" s="51">
        <f t="shared" si="161"/>
        <v>0</v>
      </c>
      <c r="OIO5" s="51">
        <f t="shared" si="161"/>
        <v>0</v>
      </c>
      <c r="OIP5" s="51">
        <f t="shared" si="161"/>
        <v>0</v>
      </c>
      <c r="OIQ5" s="51">
        <f t="shared" si="161"/>
        <v>0</v>
      </c>
      <c r="OIR5" s="51">
        <f t="shared" si="161"/>
        <v>0</v>
      </c>
      <c r="OIS5" s="51">
        <f t="shared" si="161"/>
        <v>0</v>
      </c>
      <c r="OIT5" s="51">
        <f t="shared" si="161"/>
        <v>0</v>
      </c>
      <c r="OIU5" s="51">
        <f t="shared" si="161"/>
        <v>0</v>
      </c>
      <c r="OIV5" s="51">
        <f t="shared" si="161"/>
        <v>0</v>
      </c>
      <c r="OIW5" s="51">
        <f t="shared" si="161"/>
        <v>0</v>
      </c>
      <c r="OIX5" s="51">
        <f t="shared" si="161"/>
        <v>0</v>
      </c>
      <c r="OIY5" s="51">
        <f t="shared" si="161"/>
        <v>0</v>
      </c>
      <c r="OIZ5" s="51">
        <f t="shared" si="161"/>
        <v>0</v>
      </c>
      <c r="OJA5" s="51">
        <f t="shared" si="161"/>
        <v>0</v>
      </c>
      <c r="OJB5" s="51">
        <f t="shared" si="161"/>
        <v>0</v>
      </c>
      <c r="OJC5" s="51">
        <f t="shared" si="161"/>
        <v>0</v>
      </c>
      <c r="OJD5" s="51">
        <f t="shared" si="161"/>
        <v>0</v>
      </c>
      <c r="OJE5" s="51">
        <f t="shared" si="161"/>
        <v>0</v>
      </c>
      <c r="OJF5" s="51">
        <f t="shared" si="161"/>
        <v>0</v>
      </c>
      <c r="OJG5" s="51">
        <f t="shared" si="161"/>
        <v>0</v>
      </c>
      <c r="OJH5" s="51">
        <f t="shared" si="161"/>
        <v>0</v>
      </c>
      <c r="OJI5" s="51">
        <f t="shared" si="161"/>
        <v>0</v>
      </c>
      <c r="OJJ5" s="51">
        <f t="shared" si="161"/>
        <v>0</v>
      </c>
      <c r="OJK5" s="51">
        <f t="shared" si="161"/>
        <v>0</v>
      </c>
      <c r="OJL5" s="51">
        <f t="shared" si="161"/>
        <v>0</v>
      </c>
      <c r="OJM5" s="51">
        <f t="shared" si="161"/>
        <v>0</v>
      </c>
      <c r="OJN5" s="51">
        <f t="shared" si="161"/>
        <v>0</v>
      </c>
      <c r="OJO5" s="51">
        <f t="shared" si="161"/>
        <v>0</v>
      </c>
      <c r="OJP5" s="51">
        <f t="shared" ref="OJP5:OMA5" si="162">OJP6+QRM15</f>
        <v>0</v>
      </c>
      <c r="OJQ5" s="51">
        <f t="shared" si="162"/>
        <v>0</v>
      </c>
      <c r="OJR5" s="51">
        <f t="shared" si="162"/>
        <v>0</v>
      </c>
      <c r="OJS5" s="51">
        <f t="shared" si="162"/>
        <v>0</v>
      </c>
      <c r="OJT5" s="51">
        <f t="shared" si="162"/>
        <v>0</v>
      </c>
      <c r="OJU5" s="51">
        <f t="shared" si="162"/>
        <v>0</v>
      </c>
      <c r="OJV5" s="51">
        <f t="shared" si="162"/>
        <v>0</v>
      </c>
      <c r="OJW5" s="51">
        <f t="shared" si="162"/>
        <v>0</v>
      </c>
      <c r="OJX5" s="51">
        <f t="shared" si="162"/>
        <v>0</v>
      </c>
      <c r="OJY5" s="51">
        <f t="shared" si="162"/>
        <v>0</v>
      </c>
      <c r="OJZ5" s="51">
        <f t="shared" si="162"/>
        <v>0</v>
      </c>
      <c r="OKA5" s="51">
        <f t="shared" si="162"/>
        <v>0</v>
      </c>
      <c r="OKB5" s="51">
        <f t="shared" si="162"/>
        <v>0</v>
      </c>
      <c r="OKC5" s="51">
        <f t="shared" si="162"/>
        <v>0</v>
      </c>
      <c r="OKD5" s="51">
        <f t="shared" si="162"/>
        <v>0</v>
      </c>
      <c r="OKE5" s="51">
        <f t="shared" si="162"/>
        <v>0</v>
      </c>
      <c r="OKF5" s="51">
        <f t="shared" si="162"/>
        <v>0</v>
      </c>
      <c r="OKG5" s="51">
        <f t="shared" si="162"/>
        <v>0</v>
      </c>
      <c r="OKH5" s="51">
        <f t="shared" si="162"/>
        <v>0</v>
      </c>
      <c r="OKI5" s="51">
        <f t="shared" si="162"/>
        <v>0</v>
      </c>
      <c r="OKJ5" s="51">
        <f t="shared" si="162"/>
        <v>0</v>
      </c>
      <c r="OKK5" s="51">
        <f t="shared" si="162"/>
        <v>0</v>
      </c>
      <c r="OKL5" s="51">
        <f t="shared" si="162"/>
        <v>0</v>
      </c>
      <c r="OKM5" s="51">
        <f t="shared" si="162"/>
        <v>0</v>
      </c>
      <c r="OKN5" s="51">
        <f t="shared" si="162"/>
        <v>0</v>
      </c>
      <c r="OKO5" s="51">
        <f t="shared" si="162"/>
        <v>0</v>
      </c>
      <c r="OKP5" s="51">
        <f t="shared" si="162"/>
        <v>0</v>
      </c>
      <c r="OKQ5" s="51">
        <f t="shared" si="162"/>
        <v>0</v>
      </c>
      <c r="OKR5" s="51">
        <f t="shared" si="162"/>
        <v>0</v>
      </c>
      <c r="OKS5" s="51">
        <f t="shared" si="162"/>
        <v>0</v>
      </c>
      <c r="OKT5" s="51">
        <f t="shared" si="162"/>
        <v>0</v>
      </c>
      <c r="OKU5" s="51">
        <f t="shared" si="162"/>
        <v>0</v>
      </c>
      <c r="OKV5" s="51">
        <f t="shared" si="162"/>
        <v>0</v>
      </c>
      <c r="OKW5" s="51">
        <f t="shared" si="162"/>
        <v>0</v>
      </c>
      <c r="OKX5" s="51">
        <f t="shared" si="162"/>
        <v>0</v>
      </c>
      <c r="OKY5" s="51">
        <f t="shared" si="162"/>
        <v>0</v>
      </c>
      <c r="OKZ5" s="51">
        <f t="shared" si="162"/>
        <v>0</v>
      </c>
      <c r="OLA5" s="51">
        <f t="shared" si="162"/>
        <v>0</v>
      </c>
      <c r="OLB5" s="51">
        <f t="shared" si="162"/>
        <v>0</v>
      </c>
      <c r="OLC5" s="51">
        <f t="shared" si="162"/>
        <v>0</v>
      </c>
      <c r="OLD5" s="51">
        <f t="shared" si="162"/>
        <v>0</v>
      </c>
      <c r="OLE5" s="51">
        <f t="shared" si="162"/>
        <v>0</v>
      </c>
      <c r="OLF5" s="51">
        <f t="shared" si="162"/>
        <v>0</v>
      </c>
      <c r="OLG5" s="51">
        <f t="shared" si="162"/>
        <v>0</v>
      </c>
      <c r="OLH5" s="51">
        <f t="shared" si="162"/>
        <v>0</v>
      </c>
      <c r="OLI5" s="51">
        <f t="shared" si="162"/>
        <v>0</v>
      </c>
      <c r="OLJ5" s="51">
        <f t="shared" si="162"/>
        <v>0</v>
      </c>
      <c r="OLK5" s="51">
        <f t="shared" si="162"/>
        <v>0</v>
      </c>
      <c r="OLL5" s="51">
        <f t="shared" si="162"/>
        <v>0</v>
      </c>
      <c r="OLM5" s="51">
        <f t="shared" si="162"/>
        <v>0</v>
      </c>
      <c r="OLN5" s="51">
        <f t="shared" si="162"/>
        <v>0</v>
      </c>
      <c r="OLO5" s="51">
        <f t="shared" si="162"/>
        <v>0</v>
      </c>
      <c r="OLP5" s="51">
        <f t="shared" si="162"/>
        <v>0</v>
      </c>
      <c r="OLQ5" s="51">
        <f t="shared" si="162"/>
        <v>0</v>
      </c>
      <c r="OLR5" s="51">
        <f t="shared" si="162"/>
        <v>0</v>
      </c>
      <c r="OLS5" s="51">
        <f t="shared" si="162"/>
        <v>0</v>
      </c>
      <c r="OLT5" s="51">
        <f t="shared" si="162"/>
        <v>0</v>
      </c>
      <c r="OLU5" s="51">
        <f t="shared" si="162"/>
        <v>0</v>
      </c>
      <c r="OLV5" s="51">
        <f t="shared" si="162"/>
        <v>0</v>
      </c>
      <c r="OLW5" s="51">
        <f t="shared" si="162"/>
        <v>0</v>
      </c>
      <c r="OLX5" s="51">
        <f t="shared" si="162"/>
        <v>0</v>
      </c>
      <c r="OLY5" s="51">
        <f t="shared" si="162"/>
        <v>0</v>
      </c>
      <c r="OLZ5" s="51">
        <f t="shared" si="162"/>
        <v>0</v>
      </c>
      <c r="OMA5" s="51">
        <f t="shared" si="162"/>
        <v>0</v>
      </c>
      <c r="OMB5" s="51">
        <f t="shared" ref="OMB5:OOM5" si="163">OMB6+QTY15</f>
        <v>0</v>
      </c>
      <c r="OMC5" s="51">
        <f t="shared" si="163"/>
        <v>0</v>
      </c>
      <c r="OMD5" s="51">
        <f t="shared" si="163"/>
        <v>0</v>
      </c>
      <c r="OME5" s="51">
        <f t="shared" si="163"/>
        <v>0</v>
      </c>
      <c r="OMF5" s="51">
        <f t="shared" si="163"/>
        <v>0</v>
      </c>
      <c r="OMG5" s="51">
        <f t="shared" si="163"/>
        <v>0</v>
      </c>
      <c r="OMH5" s="51">
        <f t="shared" si="163"/>
        <v>0</v>
      </c>
      <c r="OMI5" s="51">
        <f t="shared" si="163"/>
        <v>0</v>
      </c>
      <c r="OMJ5" s="51">
        <f t="shared" si="163"/>
        <v>0</v>
      </c>
      <c r="OMK5" s="51">
        <f t="shared" si="163"/>
        <v>0</v>
      </c>
      <c r="OML5" s="51">
        <f t="shared" si="163"/>
        <v>0</v>
      </c>
      <c r="OMM5" s="51">
        <f t="shared" si="163"/>
        <v>0</v>
      </c>
      <c r="OMN5" s="51">
        <f t="shared" si="163"/>
        <v>0</v>
      </c>
      <c r="OMO5" s="51">
        <f t="shared" si="163"/>
        <v>0</v>
      </c>
      <c r="OMP5" s="51">
        <f t="shared" si="163"/>
        <v>0</v>
      </c>
      <c r="OMQ5" s="51">
        <f t="shared" si="163"/>
        <v>0</v>
      </c>
      <c r="OMR5" s="51">
        <f t="shared" si="163"/>
        <v>0</v>
      </c>
      <c r="OMS5" s="51">
        <f t="shared" si="163"/>
        <v>0</v>
      </c>
      <c r="OMT5" s="51">
        <f t="shared" si="163"/>
        <v>0</v>
      </c>
      <c r="OMU5" s="51">
        <f t="shared" si="163"/>
        <v>0</v>
      </c>
      <c r="OMV5" s="51">
        <f t="shared" si="163"/>
        <v>0</v>
      </c>
      <c r="OMW5" s="51">
        <f t="shared" si="163"/>
        <v>0</v>
      </c>
      <c r="OMX5" s="51">
        <f t="shared" si="163"/>
        <v>0</v>
      </c>
      <c r="OMY5" s="51">
        <f t="shared" si="163"/>
        <v>0</v>
      </c>
      <c r="OMZ5" s="51">
        <f t="shared" si="163"/>
        <v>0</v>
      </c>
      <c r="ONA5" s="51">
        <f t="shared" si="163"/>
        <v>0</v>
      </c>
      <c r="ONB5" s="51">
        <f t="shared" si="163"/>
        <v>0</v>
      </c>
      <c r="ONC5" s="51">
        <f t="shared" si="163"/>
        <v>0</v>
      </c>
      <c r="OND5" s="51">
        <f t="shared" si="163"/>
        <v>0</v>
      </c>
      <c r="ONE5" s="51">
        <f t="shared" si="163"/>
        <v>0</v>
      </c>
      <c r="ONF5" s="51">
        <f t="shared" si="163"/>
        <v>0</v>
      </c>
      <c r="ONG5" s="51">
        <f t="shared" si="163"/>
        <v>0</v>
      </c>
      <c r="ONH5" s="51">
        <f t="shared" si="163"/>
        <v>0</v>
      </c>
      <c r="ONI5" s="51">
        <f t="shared" si="163"/>
        <v>0</v>
      </c>
      <c r="ONJ5" s="51">
        <f t="shared" si="163"/>
        <v>0</v>
      </c>
      <c r="ONK5" s="51">
        <f t="shared" si="163"/>
        <v>0</v>
      </c>
      <c r="ONL5" s="51">
        <f t="shared" si="163"/>
        <v>0</v>
      </c>
      <c r="ONM5" s="51">
        <f t="shared" si="163"/>
        <v>0</v>
      </c>
      <c r="ONN5" s="51">
        <f t="shared" si="163"/>
        <v>0</v>
      </c>
      <c r="ONO5" s="51">
        <f t="shared" si="163"/>
        <v>0</v>
      </c>
      <c r="ONP5" s="51">
        <f t="shared" si="163"/>
        <v>0</v>
      </c>
      <c r="ONQ5" s="51">
        <f t="shared" si="163"/>
        <v>0</v>
      </c>
      <c r="ONR5" s="51">
        <f t="shared" si="163"/>
        <v>0</v>
      </c>
      <c r="ONS5" s="51">
        <f t="shared" si="163"/>
        <v>0</v>
      </c>
      <c r="ONT5" s="51">
        <f t="shared" si="163"/>
        <v>0</v>
      </c>
      <c r="ONU5" s="51">
        <f t="shared" si="163"/>
        <v>0</v>
      </c>
      <c r="ONV5" s="51">
        <f t="shared" si="163"/>
        <v>0</v>
      </c>
      <c r="ONW5" s="51">
        <f t="shared" si="163"/>
        <v>0</v>
      </c>
      <c r="ONX5" s="51">
        <f t="shared" si="163"/>
        <v>0</v>
      </c>
      <c r="ONY5" s="51">
        <f t="shared" si="163"/>
        <v>0</v>
      </c>
      <c r="ONZ5" s="51">
        <f t="shared" si="163"/>
        <v>0</v>
      </c>
      <c r="OOA5" s="51">
        <f t="shared" si="163"/>
        <v>0</v>
      </c>
      <c r="OOB5" s="51">
        <f t="shared" si="163"/>
        <v>0</v>
      </c>
      <c r="OOC5" s="51">
        <f t="shared" si="163"/>
        <v>0</v>
      </c>
      <c r="OOD5" s="51">
        <f t="shared" si="163"/>
        <v>0</v>
      </c>
      <c r="OOE5" s="51">
        <f t="shared" si="163"/>
        <v>0</v>
      </c>
      <c r="OOF5" s="51">
        <f t="shared" si="163"/>
        <v>0</v>
      </c>
      <c r="OOG5" s="51">
        <f t="shared" si="163"/>
        <v>0</v>
      </c>
      <c r="OOH5" s="51">
        <f t="shared" si="163"/>
        <v>0</v>
      </c>
      <c r="OOI5" s="51">
        <f t="shared" si="163"/>
        <v>0</v>
      </c>
      <c r="OOJ5" s="51">
        <f t="shared" si="163"/>
        <v>0</v>
      </c>
      <c r="OOK5" s="51">
        <f t="shared" si="163"/>
        <v>0</v>
      </c>
      <c r="OOL5" s="51">
        <f t="shared" si="163"/>
        <v>0</v>
      </c>
      <c r="OOM5" s="51">
        <f t="shared" si="163"/>
        <v>0</v>
      </c>
      <c r="OON5" s="51">
        <f t="shared" ref="OON5:OQY5" si="164">OON6+QWK15</f>
        <v>0</v>
      </c>
      <c r="OOO5" s="51">
        <f t="shared" si="164"/>
        <v>0</v>
      </c>
      <c r="OOP5" s="51">
        <f t="shared" si="164"/>
        <v>0</v>
      </c>
      <c r="OOQ5" s="51">
        <f t="shared" si="164"/>
        <v>0</v>
      </c>
      <c r="OOR5" s="51">
        <f t="shared" si="164"/>
        <v>0</v>
      </c>
      <c r="OOS5" s="51">
        <f t="shared" si="164"/>
        <v>0</v>
      </c>
      <c r="OOT5" s="51">
        <f t="shared" si="164"/>
        <v>0</v>
      </c>
      <c r="OOU5" s="51">
        <f t="shared" si="164"/>
        <v>0</v>
      </c>
      <c r="OOV5" s="51">
        <f t="shared" si="164"/>
        <v>0</v>
      </c>
      <c r="OOW5" s="51">
        <f t="shared" si="164"/>
        <v>0</v>
      </c>
      <c r="OOX5" s="51">
        <f t="shared" si="164"/>
        <v>0</v>
      </c>
      <c r="OOY5" s="51">
        <f t="shared" si="164"/>
        <v>0</v>
      </c>
      <c r="OOZ5" s="51">
        <f t="shared" si="164"/>
        <v>0</v>
      </c>
      <c r="OPA5" s="51">
        <f t="shared" si="164"/>
        <v>0</v>
      </c>
      <c r="OPB5" s="51">
        <f t="shared" si="164"/>
        <v>0</v>
      </c>
      <c r="OPC5" s="51">
        <f t="shared" si="164"/>
        <v>0</v>
      </c>
      <c r="OPD5" s="51">
        <f t="shared" si="164"/>
        <v>0</v>
      </c>
      <c r="OPE5" s="51">
        <f t="shared" si="164"/>
        <v>0</v>
      </c>
      <c r="OPF5" s="51">
        <f t="shared" si="164"/>
        <v>0</v>
      </c>
      <c r="OPG5" s="51">
        <f t="shared" si="164"/>
        <v>0</v>
      </c>
      <c r="OPH5" s="51">
        <f t="shared" si="164"/>
        <v>0</v>
      </c>
      <c r="OPI5" s="51">
        <f t="shared" si="164"/>
        <v>0</v>
      </c>
      <c r="OPJ5" s="51">
        <f t="shared" si="164"/>
        <v>0</v>
      </c>
      <c r="OPK5" s="51">
        <f t="shared" si="164"/>
        <v>0</v>
      </c>
      <c r="OPL5" s="51">
        <f t="shared" si="164"/>
        <v>0</v>
      </c>
      <c r="OPM5" s="51">
        <f t="shared" si="164"/>
        <v>0</v>
      </c>
      <c r="OPN5" s="51">
        <f t="shared" si="164"/>
        <v>0</v>
      </c>
      <c r="OPO5" s="51">
        <f t="shared" si="164"/>
        <v>0</v>
      </c>
      <c r="OPP5" s="51">
        <f t="shared" si="164"/>
        <v>0</v>
      </c>
      <c r="OPQ5" s="51">
        <f t="shared" si="164"/>
        <v>0</v>
      </c>
      <c r="OPR5" s="51">
        <f t="shared" si="164"/>
        <v>0</v>
      </c>
      <c r="OPS5" s="51">
        <f t="shared" si="164"/>
        <v>0</v>
      </c>
      <c r="OPT5" s="51">
        <f t="shared" si="164"/>
        <v>0</v>
      </c>
      <c r="OPU5" s="51">
        <f t="shared" si="164"/>
        <v>0</v>
      </c>
      <c r="OPV5" s="51">
        <f t="shared" si="164"/>
        <v>0</v>
      </c>
      <c r="OPW5" s="51">
        <f t="shared" si="164"/>
        <v>0</v>
      </c>
      <c r="OPX5" s="51">
        <f t="shared" si="164"/>
        <v>0</v>
      </c>
      <c r="OPY5" s="51">
        <f t="shared" si="164"/>
        <v>0</v>
      </c>
      <c r="OPZ5" s="51">
        <f t="shared" si="164"/>
        <v>0</v>
      </c>
      <c r="OQA5" s="51">
        <f t="shared" si="164"/>
        <v>0</v>
      </c>
      <c r="OQB5" s="51">
        <f t="shared" si="164"/>
        <v>0</v>
      </c>
      <c r="OQC5" s="51">
        <f t="shared" si="164"/>
        <v>0</v>
      </c>
      <c r="OQD5" s="51">
        <f t="shared" si="164"/>
        <v>0</v>
      </c>
      <c r="OQE5" s="51">
        <f t="shared" si="164"/>
        <v>0</v>
      </c>
      <c r="OQF5" s="51">
        <f t="shared" si="164"/>
        <v>0</v>
      </c>
      <c r="OQG5" s="51">
        <f t="shared" si="164"/>
        <v>0</v>
      </c>
      <c r="OQH5" s="51">
        <f t="shared" si="164"/>
        <v>0</v>
      </c>
      <c r="OQI5" s="51">
        <f t="shared" si="164"/>
        <v>0</v>
      </c>
      <c r="OQJ5" s="51">
        <f t="shared" si="164"/>
        <v>0</v>
      </c>
      <c r="OQK5" s="51">
        <f t="shared" si="164"/>
        <v>0</v>
      </c>
      <c r="OQL5" s="51">
        <f t="shared" si="164"/>
        <v>0</v>
      </c>
      <c r="OQM5" s="51">
        <f t="shared" si="164"/>
        <v>0</v>
      </c>
      <c r="OQN5" s="51">
        <f t="shared" si="164"/>
        <v>0</v>
      </c>
      <c r="OQO5" s="51">
        <f t="shared" si="164"/>
        <v>0</v>
      </c>
      <c r="OQP5" s="51">
        <f t="shared" si="164"/>
        <v>0</v>
      </c>
      <c r="OQQ5" s="51">
        <f t="shared" si="164"/>
        <v>0</v>
      </c>
      <c r="OQR5" s="51">
        <f t="shared" si="164"/>
        <v>0</v>
      </c>
      <c r="OQS5" s="51">
        <f t="shared" si="164"/>
        <v>0</v>
      </c>
      <c r="OQT5" s="51">
        <f t="shared" si="164"/>
        <v>0</v>
      </c>
      <c r="OQU5" s="51">
        <f t="shared" si="164"/>
        <v>0</v>
      </c>
      <c r="OQV5" s="51">
        <f t="shared" si="164"/>
        <v>0</v>
      </c>
      <c r="OQW5" s="51">
        <f t="shared" si="164"/>
        <v>0</v>
      </c>
      <c r="OQX5" s="51">
        <f t="shared" si="164"/>
        <v>0</v>
      </c>
      <c r="OQY5" s="51">
        <f t="shared" si="164"/>
        <v>0</v>
      </c>
      <c r="OQZ5" s="51">
        <f t="shared" ref="OQZ5:OTK5" si="165">OQZ6+QYW15</f>
        <v>0</v>
      </c>
      <c r="ORA5" s="51">
        <f t="shared" si="165"/>
        <v>0</v>
      </c>
      <c r="ORB5" s="51">
        <f t="shared" si="165"/>
        <v>0</v>
      </c>
      <c r="ORC5" s="51">
        <f t="shared" si="165"/>
        <v>0</v>
      </c>
      <c r="ORD5" s="51">
        <f t="shared" si="165"/>
        <v>0</v>
      </c>
      <c r="ORE5" s="51">
        <f t="shared" si="165"/>
        <v>0</v>
      </c>
      <c r="ORF5" s="51">
        <f t="shared" si="165"/>
        <v>0</v>
      </c>
      <c r="ORG5" s="51">
        <f t="shared" si="165"/>
        <v>0</v>
      </c>
      <c r="ORH5" s="51">
        <f t="shared" si="165"/>
        <v>0</v>
      </c>
      <c r="ORI5" s="51">
        <f t="shared" si="165"/>
        <v>0</v>
      </c>
      <c r="ORJ5" s="51">
        <f t="shared" si="165"/>
        <v>0</v>
      </c>
      <c r="ORK5" s="51">
        <f t="shared" si="165"/>
        <v>0</v>
      </c>
      <c r="ORL5" s="51">
        <f t="shared" si="165"/>
        <v>0</v>
      </c>
      <c r="ORM5" s="51">
        <f t="shared" si="165"/>
        <v>0</v>
      </c>
      <c r="ORN5" s="51">
        <f t="shared" si="165"/>
        <v>0</v>
      </c>
      <c r="ORO5" s="51">
        <f t="shared" si="165"/>
        <v>0</v>
      </c>
      <c r="ORP5" s="51">
        <f t="shared" si="165"/>
        <v>0</v>
      </c>
      <c r="ORQ5" s="51">
        <f t="shared" si="165"/>
        <v>0</v>
      </c>
      <c r="ORR5" s="51">
        <f t="shared" si="165"/>
        <v>0</v>
      </c>
      <c r="ORS5" s="51">
        <f t="shared" si="165"/>
        <v>0</v>
      </c>
      <c r="ORT5" s="51">
        <f t="shared" si="165"/>
        <v>0</v>
      </c>
      <c r="ORU5" s="51">
        <f t="shared" si="165"/>
        <v>0</v>
      </c>
      <c r="ORV5" s="51">
        <f t="shared" si="165"/>
        <v>0</v>
      </c>
      <c r="ORW5" s="51">
        <f t="shared" si="165"/>
        <v>0</v>
      </c>
      <c r="ORX5" s="51">
        <f t="shared" si="165"/>
        <v>0</v>
      </c>
      <c r="ORY5" s="51">
        <f t="shared" si="165"/>
        <v>0</v>
      </c>
      <c r="ORZ5" s="51">
        <f t="shared" si="165"/>
        <v>0</v>
      </c>
      <c r="OSA5" s="51">
        <f t="shared" si="165"/>
        <v>0</v>
      </c>
      <c r="OSB5" s="51">
        <f t="shared" si="165"/>
        <v>0</v>
      </c>
      <c r="OSC5" s="51">
        <f t="shared" si="165"/>
        <v>0</v>
      </c>
      <c r="OSD5" s="51">
        <f t="shared" si="165"/>
        <v>0</v>
      </c>
      <c r="OSE5" s="51">
        <f t="shared" si="165"/>
        <v>0</v>
      </c>
      <c r="OSF5" s="51">
        <f t="shared" si="165"/>
        <v>0</v>
      </c>
      <c r="OSG5" s="51">
        <f t="shared" si="165"/>
        <v>0</v>
      </c>
      <c r="OSH5" s="51">
        <f t="shared" si="165"/>
        <v>0</v>
      </c>
      <c r="OSI5" s="51">
        <f t="shared" si="165"/>
        <v>0</v>
      </c>
      <c r="OSJ5" s="51">
        <f t="shared" si="165"/>
        <v>0</v>
      </c>
      <c r="OSK5" s="51">
        <f t="shared" si="165"/>
        <v>0</v>
      </c>
      <c r="OSL5" s="51">
        <f t="shared" si="165"/>
        <v>0</v>
      </c>
      <c r="OSM5" s="51">
        <f t="shared" si="165"/>
        <v>0</v>
      </c>
      <c r="OSN5" s="51">
        <f t="shared" si="165"/>
        <v>0</v>
      </c>
      <c r="OSO5" s="51">
        <f t="shared" si="165"/>
        <v>0</v>
      </c>
      <c r="OSP5" s="51">
        <f t="shared" si="165"/>
        <v>0</v>
      </c>
      <c r="OSQ5" s="51">
        <f t="shared" si="165"/>
        <v>0</v>
      </c>
      <c r="OSR5" s="51">
        <f t="shared" si="165"/>
        <v>0</v>
      </c>
      <c r="OSS5" s="51">
        <f t="shared" si="165"/>
        <v>0</v>
      </c>
      <c r="OST5" s="51">
        <f t="shared" si="165"/>
        <v>0</v>
      </c>
      <c r="OSU5" s="51">
        <f t="shared" si="165"/>
        <v>0</v>
      </c>
      <c r="OSV5" s="51">
        <f t="shared" si="165"/>
        <v>0</v>
      </c>
      <c r="OSW5" s="51">
        <f t="shared" si="165"/>
        <v>0</v>
      </c>
      <c r="OSX5" s="51">
        <f t="shared" si="165"/>
        <v>0</v>
      </c>
      <c r="OSY5" s="51">
        <f t="shared" si="165"/>
        <v>0</v>
      </c>
      <c r="OSZ5" s="51">
        <f t="shared" si="165"/>
        <v>0</v>
      </c>
      <c r="OTA5" s="51">
        <f t="shared" si="165"/>
        <v>0</v>
      </c>
      <c r="OTB5" s="51">
        <f t="shared" si="165"/>
        <v>0</v>
      </c>
      <c r="OTC5" s="51">
        <f t="shared" si="165"/>
        <v>0</v>
      </c>
      <c r="OTD5" s="51">
        <f t="shared" si="165"/>
        <v>0</v>
      </c>
      <c r="OTE5" s="51">
        <f t="shared" si="165"/>
        <v>0</v>
      </c>
      <c r="OTF5" s="51">
        <f t="shared" si="165"/>
        <v>0</v>
      </c>
      <c r="OTG5" s="51">
        <f t="shared" si="165"/>
        <v>0</v>
      </c>
      <c r="OTH5" s="51">
        <f t="shared" si="165"/>
        <v>0</v>
      </c>
      <c r="OTI5" s="51">
        <f t="shared" si="165"/>
        <v>0</v>
      </c>
      <c r="OTJ5" s="51">
        <f t="shared" si="165"/>
        <v>0</v>
      </c>
      <c r="OTK5" s="51">
        <f t="shared" si="165"/>
        <v>0</v>
      </c>
      <c r="OTL5" s="51">
        <f t="shared" ref="OTL5:OVW5" si="166">OTL6+RBI15</f>
        <v>0</v>
      </c>
      <c r="OTM5" s="51">
        <f t="shared" si="166"/>
        <v>0</v>
      </c>
      <c r="OTN5" s="51">
        <f t="shared" si="166"/>
        <v>0</v>
      </c>
      <c r="OTO5" s="51">
        <f t="shared" si="166"/>
        <v>0</v>
      </c>
      <c r="OTP5" s="51">
        <f t="shared" si="166"/>
        <v>0</v>
      </c>
      <c r="OTQ5" s="51">
        <f t="shared" si="166"/>
        <v>0</v>
      </c>
      <c r="OTR5" s="51">
        <f t="shared" si="166"/>
        <v>0</v>
      </c>
      <c r="OTS5" s="51">
        <f t="shared" si="166"/>
        <v>0</v>
      </c>
      <c r="OTT5" s="51">
        <f t="shared" si="166"/>
        <v>0</v>
      </c>
      <c r="OTU5" s="51">
        <f t="shared" si="166"/>
        <v>0</v>
      </c>
      <c r="OTV5" s="51">
        <f t="shared" si="166"/>
        <v>0</v>
      </c>
      <c r="OTW5" s="51">
        <f t="shared" si="166"/>
        <v>0</v>
      </c>
      <c r="OTX5" s="51">
        <f t="shared" si="166"/>
        <v>0</v>
      </c>
      <c r="OTY5" s="51">
        <f t="shared" si="166"/>
        <v>0</v>
      </c>
      <c r="OTZ5" s="51">
        <f t="shared" si="166"/>
        <v>0</v>
      </c>
      <c r="OUA5" s="51">
        <f t="shared" si="166"/>
        <v>0</v>
      </c>
      <c r="OUB5" s="51">
        <f t="shared" si="166"/>
        <v>0</v>
      </c>
      <c r="OUC5" s="51">
        <f t="shared" si="166"/>
        <v>0</v>
      </c>
      <c r="OUD5" s="51">
        <f t="shared" si="166"/>
        <v>0</v>
      </c>
      <c r="OUE5" s="51">
        <f t="shared" si="166"/>
        <v>0</v>
      </c>
      <c r="OUF5" s="51">
        <f t="shared" si="166"/>
        <v>0</v>
      </c>
      <c r="OUG5" s="51">
        <f t="shared" si="166"/>
        <v>0</v>
      </c>
      <c r="OUH5" s="51">
        <f t="shared" si="166"/>
        <v>0</v>
      </c>
      <c r="OUI5" s="51">
        <f t="shared" si="166"/>
        <v>0</v>
      </c>
      <c r="OUJ5" s="51">
        <f t="shared" si="166"/>
        <v>0</v>
      </c>
      <c r="OUK5" s="51">
        <f t="shared" si="166"/>
        <v>0</v>
      </c>
      <c r="OUL5" s="51">
        <f t="shared" si="166"/>
        <v>0</v>
      </c>
      <c r="OUM5" s="51">
        <f t="shared" si="166"/>
        <v>0</v>
      </c>
      <c r="OUN5" s="51">
        <f t="shared" si="166"/>
        <v>0</v>
      </c>
      <c r="OUO5" s="51">
        <f t="shared" si="166"/>
        <v>0</v>
      </c>
      <c r="OUP5" s="51">
        <f t="shared" si="166"/>
        <v>0</v>
      </c>
      <c r="OUQ5" s="51">
        <f t="shared" si="166"/>
        <v>0</v>
      </c>
      <c r="OUR5" s="51">
        <f t="shared" si="166"/>
        <v>0</v>
      </c>
      <c r="OUS5" s="51">
        <f t="shared" si="166"/>
        <v>0</v>
      </c>
      <c r="OUT5" s="51">
        <f t="shared" si="166"/>
        <v>0</v>
      </c>
      <c r="OUU5" s="51">
        <f t="shared" si="166"/>
        <v>0</v>
      </c>
      <c r="OUV5" s="51">
        <f t="shared" si="166"/>
        <v>0</v>
      </c>
      <c r="OUW5" s="51">
        <f t="shared" si="166"/>
        <v>0</v>
      </c>
      <c r="OUX5" s="51">
        <f t="shared" si="166"/>
        <v>0</v>
      </c>
      <c r="OUY5" s="51">
        <f t="shared" si="166"/>
        <v>0</v>
      </c>
      <c r="OUZ5" s="51">
        <f t="shared" si="166"/>
        <v>0</v>
      </c>
      <c r="OVA5" s="51">
        <f t="shared" si="166"/>
        <v>0</v>
      </c>
      <c r="OVB5" s="51">
        <f t="shared" si="166"/>
        <v>0</v>
      </c>
      <c r="OVC5" s="51">
        <f t="shared" si="166"/>
        <v>0</v>
      </c>
      <c r="OVD5" s="51">
        <f t="shared" si="166"/>
        <v>0</v>
      </c>
      <c r="OVE5" s="51">
        <f t="shared" si="166"/>
        <v>0</v>
      </c>
      <c r="OVF5" s="51">
        <f t="shared" si="166"/>
        <v>0</v>
      </c>
      <c r="OVG5" s="51">
        <f t="shared" si="166"/>
        <v>0</v>
      </c>
      <c r="OVH5" s="51">
        <f t="shared" si="166"/>
        <v>0</v>
      </c>
      <c r="OVI5" s="51">
        <f t="shared" si="166"/>
        <v>0</v>
      </c>
      <c r="OVJ5" s="51">
        <f t="shared" si="166"/>
        <v>0</v>
      </c>
      <c r="OVK5" s="51">
        <f t="shared" si="166"/>
        <v>0</v>
      </c>
      <c r="OVL5" s="51">
        <f t="shared" si="166"/>
        <v>0</v>
      </c>
      <c r="OVM5" s="51">
        <f t="shared" si="166"/>
        <v>0</v>
      </c>
      <c r="OVN5" s="51">
        <f t="shared" si="166"/>
        <v>0</v>
      </c>
      <c r="OVO5" s="51">
        <f t="shared" si="166"/>
        <v>0</v>
      </c>
      <c r="OVP5" s="51">
        <f t="shared" si="166"/>
        <v>0</v>
      </c>
      <c r="OVQ5" s="51">
        <f t="shared" si="166"/>
        <v>0</v>
      </c>
      <c r="OVR5" s="51">
        <f t="shared" si="166"/>
        <v>0</v>
      </c>
      <c r="OVS5" s="51">
        <f t="shared" si="166"/>
        <v>0</v>
      </c>
      <c r="OVT5" s="51">
        <f t="shared" si="166"/>
        <v>0</v>
      </c>
      <c r="OVU5" s="51">
        <f t="shared" si="166"/>
        <v>0</v>
      </c>
      <c r="OVV5" s="51">
        <f t="shared" si="166"/>
        <v>0</v>
      </c>
      <c r="OVW5" s="51">
        <f t="shared" si="166"/>
        <v>0</v>
      </c>
      <c r="OVX5" s="51">
        <f t="shared" ref="OVX5:OYI5" si="167">OVX6+RDU15</f>
        <v>0</v>
      </c>
      <c r="OVY5" s="51">
        <f t="shared" si="167"/>
        <v>0</v>
      </c>
      <c r="OVZ5" s="51">
        <f t="shared" si="167"/>
        <v>0</v>
      </c>
      <c r="OWA5" s="51">
        <f t="shared" si="167"/>
        <v>0</v>
      </c>
      <c r="OWB5" s="51">
        <f t="shared" si="167"/>
        <v>0</v>
      </c>
      <c r="OWC5" s="51">
        <f t="shared" si="167"/>
        <v>0</v>
      </c>
      <c r="OWD5" s="51">
        <f t="shared" si="167"/>
        <v>0</v>
      </c>
      <c r="OWE5" s="51">
        <f t="shared" si="167"/>
        <v>0</v>
      </c>
      <c r="OWF5" s="51">
        <f t="shared" si="167"/>
        <v>0</v>
      </c>
      <c r="OWG5" s="51">
        <f t="shared" si="167"/>
        <v>0</v>
      </c>
      <c r="OWH5" s="51">
        <f t="shared" si="167"/>
        <v>0</v>
      </c>
      <c r="OWI5" s="51">
        <f t="shared" si="167"/>
        <v>0</v>
      </c>
      <c r="OWJ5" s="51">
        <f t="shared" si="167"/>
        <v>0</v>
      </c>
      <c r="OWK5" s="51">
        <f t="shared" si="167"/>
        <v>0</v>
      </c>
      <c r="OWL5" s="51">
        <f t="shared" si="167"/>
        <v>0</v>
      </c>
      <c r="OWM5" s="51">
        <f t="shared" si="167"/>
        <v>0</v>
      </c>
      <c r="OWN5" s="51">
        <f t="shared" si="167"/>
        <v>0</v>
      </c>
      <c r="OWO5" s="51">
        <f t="shared" si="167"/>
        <v>0</v>
      </c>
      <c r="OWP5" s="51">
        <f t="shared" si="167"/>
        <v>0</v>
      </c>
      <c r="OWQ5" s="51">
        <f t="shared" si="167"/>
        <v>0</v>
      </c>
      <c r="OWR5" s="51">
        <f t="shared" si="167"/>
        <v>0</v>
      </c>
      <c r="OWS5" s="51">
        <f t="shared" si="167"/>
        <v>0</v>
      </c>
      <c r="OWT5" s="51">
        <f t="shared" si="167"/>
        <v>0</v>
      </c>
      <c r="OWU5" s="51">
        <f t="shared" si="167"/>
        <v>0</v>
      </c>
      <c r="OWV5" s="51">
        <f t="shared" si="167"/>
        <v>0</v>
      </c>
      <c r="OWW5" s="51">
        <f t="shared" si="167"/>
        <v>0</v>
      </c>
      <c r="OWX5" s="51">
        <f t="shared" si="167"/>
        <v>0</v>
      </c>
      <c r="OWY5" s="51">
        <f t="shared" si="167"/>
        <v>0</v>
      </c>
      <c r="OWZ5" s="51">
        <f t="shared" si="167"/>
        <v>0</v>
      </c>
      <c r="OXA5" s="51">
        <f t="shared" si="167"/>
        <v>0</v>
      </c>
      <c r="OXB5" s="51">
        <f t="shared" si="167"/>
        <v>0</v>
      </c>
      <c r="OXC5" s="51">
        <f t="shared" si="167"/>
        <v>0</v>
      </c>
      <c r="OXD5" s="51">
        <f t="shared" si="167"/>
        <v>0</v>
      </c>
      <c r="OXE5" s="51">
        <f t="shared" si="167"/>
        <v>0</v>
      </c>
      <c r="OXF5" s="51">
        <f t="shared" si="167"/>
        <v>0</v>
      </c>
      <c r="OXG5" s="51">
        <f t="shared" si="167"/>
        <v>0</v>
      </c>
      <c r="OXH5" s="51">
        <f t="shared" si="167"/>
        <v>0</v>
      </c>
      <c r="OXI5" s="51">
        <f t="shared" si="167"/>
        <v>0</v>
      </c>
      <c r="OXJ5" s="51">
        <f t="shared" si="167"/>
        <v>0</v>
      </c>
      <c r="OXK5" s="51">
        <f t="shared" si="167"/>
        <v>0</v>
      </c>
      <c r="OXL5" s="51">
        <f t="shared" si="167"/>
        <v>0</v>
      </c>
      <c r="OXM5" s="51">
        <f t="shared" si="167"/>
        <v>0</v>
      </c>
      <c r="OXN5" s="51">
        <f t="shared" si="167"/>
        <v>0</v>
      </c>
      <c r="OXO5" s="51">
        <f t="shared" si="167"/>
        <v>0</v>
      </c>
      <c r="OXP5" s="51">
        <f t="shared" si="167"/>
        <v>0</v>
      </c>
      <c r="OXQ5" s="51">
        <f t="shared" si="167"/>
        <v>0</v>
      </c>
      <c r="OXR5" s="51">
        <f t="shared" si="167"/>
        <v>0</v>
      </c>
      <c r="OXS5" s="51">
        <f t="shared" si="167"/>
        <v>0</v>
      </c>
      <c r="OXT5" s="51">
        <f t="shared" si="167"/>
        <v>0</v>
      </c>
      <c r="OXU5" s="51">
        <f t="shared" si="167"/>
        <v>0</v>
      </c>
      <c r="OXV5" s="51">
        <f t="shared" si="167"/>
        <v>0</v>
      </c>
      <c r="OXW5" s="51">
        <f t="shared" si="167"/>
        <v>0</v>
      </c>
      <c r="OXX5" s="51">
        <f t="shared" si="167"/>
        <v>0</v>
      </c>
      <c r="OXY5" s="51">
        <f t="shared" si="167"/>
        <v>0</v>
      </c>
      <c r="OXZ5" s="51">
        <f t="shared" si="167"/>
        <v>0</v>
      </c>
      <c r="OYA5" s="51">
        <f t="shared" si="167"/>
        <v>0</v>
      </c>
      <c r="OYB5" s="51">
        <f t="shared" si="167"/>
        <v>0</v>
      </c>
      <c r="OYC5" s="51">
        <f t="shared" si="167"/>
        <v>0</v>
      </c>
      <c r="OYD5" s="51">
        <f t="shared" si="167"/>
        <v>0</v>
      </c>
      <c r="OYE5" s="51">
        <f t="shared" si="167"/>
        <v>0</v>
      </c>
      <c r="OYF5" s="51">
        <f t="shared" si="167"/>
        <v>0</v>
      </c>
      <c r="OYG5" s="51">
        <f t="shared" si="167"/>
        <v>0</v>
      </c>
      <c r="OYH5" s="51">
        <f t="shared" si="167"/>
        <v>0</v>
      </c>
      <c r="OYI5" s="51">
        <f t="shared" si="167"/>
        <v>0</v>
      </c>
      <c r="OYJ5" s="51">
        <f t="shared" ref="OYJ5:PAU5" si="168">OYJ6+RGG15</f>
        <v>0</v>
      </c>
      <c r="OYK5" s="51">
        <f t="shared" si="168"/>
        <v>0</v>
      </c>
      <c r="OYL5" s="51">
        <f t="shared" si="168"/>
        <v>0</v>
      </c>
      <c r="OYM5" s="51">
        <f t="shared" si="168"/>
        <v>0</v>
      </c>
      <c r="OYN5" s="51">
        <f t="shared" si="168"/>
        <v>0</v>
      </c>
      <c r="OYO5" s="51">
        <f t="shared" si="168"/>
        <v>0</v>
      </c>
      <c r="OYP5" s="51">
        <f t="shared" si="168"/>
        <v>0</v>
      </c>
      <c r="OYQ5" s="51">
        <f t="shared" si="168"/>
        <v>0</v>
      </c>
      <c r="OYR5" s="51">
        <f t="shared" si="168"/>
        <v>0</v>
      </c>
      <c r="OYS5" s="51">
        <f t="shared" si="168"/>
        <v>0</v>
      </c>
      <c r="OYT5" s="51">
        <f t="shared" si="168"/>
        <v>0</v>
      </c>
      <c r="OYU5" s="51">
        <f t="shared" si="168"/>
        <v>0</v>
      </c>
      <c r="OYV5" s="51">
        <f t="shared" si="168"/>
        <v>0</v>
      </c>
      <c r="OYW5" s="51">
        <f t="shared" si="168"/>
        <v>0</v>
      </c>
      <c r="OYX5" s="51">
        <f t="shared" si="168"/>
        <v>0</v>
      </c>
      <c r="OYY5" s="51">
        <f t="shared" si="168"/>
        <v>0</v>
      </c>
      <c r="OYZ5" s="51">
        <f t="shared" si="168"/>
        <v>0</v>
      </c>
      <c r="OZA5" s="51">
        <f t="shared" si="168"/>
        <v>0</v>
      </c>
      <c r="OZB5" s="51">
        <f t="shared" si="168"/>
        <v>0</v>
      </c>
      <c r="OZC5" s="51">
        <f t="shared" si="168"/>
        <v>0</v>
      </c>
      <c r="OZD5" s="51">
        <f t="shared" si="168"/>
        <v>0</v>
      </c>
      <c r="OZE5" s="51">
        <f t="shared" si="168"/>
        <v>0</v>
      </c>
      <c r="OZF5" s="51">
        <f t="shared" si="168"/>
        <v>0</v>
      </c>
      <c r="OZG5" s="51">
        <f t="shared" si="168"/>
        <v>0</v>
      </c>
      <c r="OZH5" s="51">
        <f t="shared" si="168"/>
        <v>0</v>
      </c>
      <c r="OZI5" s="51">
        <f t="shared" si="168"/>
        <v>0</v>
      </c>
      <c r="OZJ5" s="51">
        <f t="shared" si="168"/>
        <v>0</v>
      </c>
      <c r="OZK5" s="51">
        <f t="shared" si="168"/>
        <v>0</v>
      </c>
      <c r="OZL5" s="51">
        <f t="shared" si="168"/>
        <v>0</v>
      </c>
      <c r="OZM5" s="51">
        <f t="shared" si="168"/>
        <v>0</v>
      </c>
      <c r="OZN5" s="51">
        <f t="shared" si="168"/>
        <v>0</v>
      </c>
      <c r="OZO5" s="51">
        <f t="shared" si="168"/>
        <v>0</v>
      </c>
      <c r="OZP5" s="51">
        <f t="shared" si="168"/>
        <v>0</v>
      </c>
      <c r="OZQ5" s="51">
        <f t="shared" si="168"/>
        <v>0</v>
      </c>
      <c r="OZR5" s="51">
        <f t="shared" si="168"/>
        <v>0</v>
      </c>
      <c r="OZS5" s="51">
        <f t="shared" si="168"/>
        <v>0</v>
      </c>
      <c r="OZT5" s="51">
        <f t="shared" si="168"/>
        <v>0</v>
      </c>
      <c r="OZU5" s="51">
        <f t="shared" si="168"/>
        <v>0</v>
      </c>
      <c r="OZV5" s="51">
        <f t="shared" si="168"/>
        <v>0</v>
      </c>
      <c r="OZW5" s="51">
        <f t="shared" si="168"/>
        <v>0</v>
      </c>
      <c r="OZX5" s="51">
        <f t="shared" si="168"/>
        <v>0</v>
      </c>
      <c r="OZY5" s="51">
        <f t="shared" si="168"/>
        <v>0</v>
      </c>
      <c r="OZZ5" s="51">
        <f t="shared" si="168"/>
        <v>0</v>
      </c>
      <c r="PAA5" s="51">
        <f t="shared" si="168"/>
        <v>0</v>
      </c>
      <c r="PAB5" s="51">
        <f t="shared" si="168"/>
        <v>0</v>
      </c>
      <c r="PAC5" s="51">
        <f t="shared" si="168"/>
        <v>0</v>
      </c>
      <c r="PAD5" s="51">
        <f t="shared" si="168"/>
        <v>0</v>
      </c>
      <c r="PAE5" s="51">
        <f t="shared" si="168"/>
        <v>0</v>
      </c>
      <c r="PAF5" s="51">
        <f t="shared" si="168"/>
        <v>0</v>
      </c>
      <c r="PAG5" s="51">
        <f t="shared" si="168"/>
        <v>0</v>
      </c>
      <c r="PAH5" s="51">
        <f t="shared" si="168"/>
        <v>0</v>
      </c>
      <c r="PAI5" s="51">
        <f t="shared" si="168"/>
        <v>0</v>
      </c>
      <c r="PAJ5" s="51">
        <f t="shared" si="168"/>
        <v>0</v>
      </c>
      <c r="PAK5" s="51">
        <f t="shared" si="168"/>
        <v>0</v>
      </c>
      <c r="PAL5" s="51">
        <f t="shared" si="168"/>
        <v>0</v>
      </c>
      <c r="PAM5" s="51">
        <f t="shared" si="168"/>
        <v>0</v>
      </c>
      <c r="PAN5" s="51">
        <f t="shared" si="168"/>
        <v>0</v>
      </c>
      <c r="PAO5" s="51">
        <f t="shared" si="168"/>
        <v>0</v>
      </c>
      <c r="PAP5" s="51">
        <f t="shared" si="168"/>
        <v>0</v>
      </c>
      <c r="PAQ5" s="51">
        <f t="shared" si="168"/>
        <v>0</v>
      </c>
      <c r="PAR5" s="51">
        <f t="shared" si="168"/>
        <v>0</v>
      </c>
      <c r="PAS5" s="51">
        <f t="shared" si="168"/>
        <v>0</v>
      </c>
      <c r="PAT5" s="51">
        <f t="shared" si="168"/>
        <v>0</v>
      </c>
      <c r="PAU5" s="51">
        <f t="shared" si="168"/>
        <v>0</v>
      </c>
      <c r="PAV5" s="51">
        <f t="shared" ref="PAV5:PDG5" si="169">PAV6+RIS15</f>
        <v>0</v>
      </c>
      <c r="PAW5" s="51">
        <f t="shared" si="169"/>
        <v>0</v>
      </c>
      <c r="PAX5" s="51">
        <f t="shared" si="169"/>
        <v>0</v>
      </c>
      <c r="PAY5" s="51">
        <f t="shared" si="169"/>
        <v>0</v>
      </c>
      <c r="PAZ5" s="51">
        <f t="shared" si="169"/>
        <v>0</v>
      </c>
      <c r="PBA5" s="51">
        <f t="shared" si="169"/>
        <v>0</v>
      </c>
      <c r="PBB5" s="51">
        <f t="shared" si="169"/>
        <v>0</v>
      </c>
      <c r="PBC5" s="51">
        <f t="shared" si="169"/>
        <v>0</v>
      </c>
      <c r="PBD5" s="51">
        <f t="shared" si="169"/>
        <v>0</v>
      </c>
      <c r="PBE5" s="51">
        <f t="shared" si="169"/>
        <v>0</v>
      </c>
      <c r="PBF5" s="51">
        <f t="shared" si="169"/>
        <v>0</v>
      </c>
      <c r="PBG5" s="51">
        <f t="shared" si="169"/>
        <v>0</v>
      </c>
      <c r="PBH5" s="51">
        <f t="shared" si="169"/>
        <v>0</v>
      </c>
      <c r="PBI5" s="51">
        <f t="shared" si="169"/>
        <v>0</v>
      </c>
      <c r="PBJ5" s="51">
        <f t="shared" si="169"/>
        <v>0</v>
      </c>
      <c r="PBK5" s="51">
        <f t="shared" si="169"/>
        <v>0</v>
      </c>
      <c r="PBL5" s="51">
        <f t="shared" si="169"/>
        <v>0</v>
      </c>
      <c r="PBM5" s="51">
        <f t="shared" si="169"/>
        <v>0</v>
      </c>
      <c r="PBN5" s="51">
        <f t="shared" si="169"/>
        <v>0</v>
      </c>
      <c r="PBO5" s="51">
        <f t="shared" si="169"/>
        <v>0</v>
      </c>
      <c r="PBP5" s="51">
        <f t="shared" si="169"/>
        <v>0</v>
      </c>
      <c r="PBQ5" s="51">
        <f t="shared" si="169"/>
        <v>0</v>
      </c>
      <c r="PBR5" s="51">
        <f t="shared" si="169"/>
        <v>0</v>
      </c>
      <c r="PBS5" s="51">
        <f t="shared" si="169"/>
        <v>0</v>
      </c>
      <c r="PBT5" s="51">
        <f t="shared" si="169"/>
        <v>0</v>
      </c>
      <c r="PBU5" s="51">
        <f t="shared" si="169"/>
        <v>0</v>
      </c>
      <c r="PBV5" s="51">
        <f t="shared" si="169"/>
        <v>0</v>
      </c>
      <c r="PBW5" s="51">
        <f t="shared" si="169"/>
        <v>0</v>
      </c>
      <c r="PBX5" s="51">
        <f t="shared" si="169"/>
        <v>0</v>
      </c>
      <c r="PBY5" s="51">
        <f t="shared" si="169"/>
        <v>0</v>
      </c>
      <c r="PBZ5" s="51">
        <f t="shared" si="169"/>
        <v>0</v>
      </c>
      <c r="PCA5" s="51">
        <f t="shared" si="169"/>
        <v>0</v>
      </c>
      <c r="PCB5" s="51">
        <f t="shared" si="169"/>
        <v>0</v>
      </c>
      <c r="PCC5" s="51">
        <f t="shared" si="169"/>
        <v>0</v>
      </c>
      <c r="PCD5" s="51">
        <f t="shared" si="169"/>
        <v>0</v>
      </c>
      <c r="PCE5" s="51">
        <f t="shared" si="169"/>
        <v>0</v>
      </c>
      <c r="PCF5" s="51">
        <f t="shared" si="169"/>
        <v>0</v>
      </c>
      <c r="PCG5" s="51">
        <f t="shared" si="169"/>
        <v>0</v>
      </c>
      <c r="PCH5" s="51">
        <f t="shared" si="169"/>
        <v>0</v>
      </c>
      <c r="PCI5" s="51">
        <f t="shared" si="169"/>
        <v>0</v>
      </c>
      <c r="PCJ5" s="51">
        <f t="shared" si="169"/>
        <v>0</v>
      </c>
      <c r="PCK5" s="51">
        <f t="shared" si="169"/>
        <v>0</v>
      </c>
      <c r="PCL5" s="51">
        <f t="shared" si="169"/>
        <v>0</v>
      </c>
      <c r="PCM5" s="51">
        <f t="shared" si="169"/>
        <v>0</v>
      </c>
      <c r="PCN5" s="51">
        <f t="shared" si="169"/>
        <v>0</v>
      </c>
      <c r="PCO5" s="51">
        <f t="shared" si="169"/>
        <v>0</v>
      </c>
      <c r="PCP5" s="51">
        <f t="shared" si="169"/>
        <v>0</v>
      </c>
      <c r="PCQ5" s="51">
        <f t="shared" si="169"/>
        <v>0</v>
      </c>
      <c r="PCR5" s="51">
        <f t="shared" si="169"/>
        <v>0</v>
      </c>
      <c r="PCS5" s="51">
        <f t="shared" si="169"/>
        <v>0</v>
      </c>
      <c r="PCT5" s="51">
        <f t="shared" si="169"/>
        <v>0</v>
      </c>
      <c r="PCU5" s="51">
        <f t="shared" si="169"/>
        <v>0</v>
      </c>
      <c r="PCV5" s="51">
        <f t="shared" si="169"/>
        <v>0</v>
      </c>
      <c r="PCW5" s="51">
        <f t="shared" si="169"/>
        <v>0</v>
      </c>
      <c r="PCX5" s="51">
        <f t="shared" si="169"/>
        <v>0</v>
      </c>
      <c r="PCY5" s="51">
        <f t="shared" si="169"/>
        <v>0</v>
      </c>
      <c r="PCZ5" s="51">
        <f t="shared" si="169"/>
        <v>0</v>
      </c>
      <c r="PDA5" s="51">
        <f t="shared" si="169"/>
        <v>0</v>
      </c>
      <c r="PDB5" s="51">
        <f t="shared" si="169"/>
        <v>0</v>
      </c>
      <c r="PDC5" s="51">
        <f t="shared" si="169"/>
        <v>0</v>
      </c>
      <c r="PDD5" s="51">
        <f t="shared" si="169"/>
        <v>0</v>
      </c>
      <c r="PDE5" s="51">
        <f t="shared" si="169"/>
        <v>0</v>
      </c>
      <c r="PDF5" s="51">
        <f t="shared" si="169"/>
        <v>0</v>
      </c>
      <c r="PDG5" s="51">
        <f t="shared" si="169"/>
        <v>0</v>
      </c>
      <c r="PDH5" s="51">
        <f t="shared" ref="PDH5:PFS5" si="170">PDH6+RLE15</f>
        <v>0</v>
      </c>
      <c r="PDI5" s="51">
        <f t="shared" si="170"/>
        <v>0</v>
      </c>
      <c r="PDJ5" s="51">
        <f t="shared" si="170"/>
        <v>0</v>
      </c>
      <c r="PDK5" s="51">
        <f t="shared" si="170"/>
        <v>0</v>
      </c>
      <c r="PDL5" s="51">
        <f t="shared" si="170"/>
        <v>0</v>
      </c>
      <c r="PDM5" s="51">
        <f t="shared" si="170"/>
        <v>0</v>
      </c>
      <c r="PDN5" s="51">
        <f t="shared" si="170"/>
        <v>0</v>
      </c>
      <c r="PDO5" s="51">
        <f t="shared" si="170"/>
        <v>0</v>
      </c>
      <c r="PDP5" s="51">
        <f t="shared" si="170"/>
        <v>0</v>
      </c>
      <c r="PDQ5" s="51">
        <f t="shared" si="170"/>
        <v>0</v>
      </c>
      <c r="PDR5" s="51">
        <f t="shared" si="170"/>
        <v>0</v>
      </c>
      <c r="PDS5" s="51">
        <f t="shared" si="170"/>
        <v>0</v>
      </c>
      <c r="PDT5" s="51">
        <f t="shared" si="170"/>
        <v>0</v>
      </c>
      <c r="PDU5" s="51">
        <f t="shared" si="170"/>
        <v>0</v>
      </c>
      <c r="PDV5" s="51">
        <f t="shared" si="170"/>
        <v>0</v>
      </c>
      <c r="PDW5" s="51">
        <f t="shared" si="170"/>
        <v>0</v>
      </c>
      <c r="PDX5" s="51">
        <f t="shared" si="170"/>
        <v>0</v>
      </c>
      <c r="PDY5" s="51">
        <f t="shared" si="170"/>
        <v>0</v>
      </c>
      <c r="PDZ5" s="51">
        <f t="shared" si="170"/>
        <v>0</v>
      </c>
      <c r="PEA5" s="51">
        <f t="shared" si="170"/>
        <v>0</v>
      </c>
      <c r="PEB5" s="51">
        <f t="shared" si="170"/>
        <v>0</v>
      </c>
      <c r="PEC5" s="51">
        <f t="shared" si="170"/>
        <v>0</v>
      </c>
      <c r="PED5" s="51">
        <f t="shared" si="170"/>
        <v>0</v>
      </c>
      <c r="PEE5" s="51">
        <f t="shared" si="170"/>
        <v>0</v>
      </c>
      <c r="PEF5" s="51">
        <f t="shared" si="170"/>
        <v>0</v>
      </c>
      <c r="PEG5" s="51">
        <f t="shared" si="170"/>
        <v>0</v>
      </c>
      <c r="PEH5" s="51">
        <f t="shared" si="170"/>
        <v>0</v>
      </c>
      <c r="PEI5" s="51">
        <f t="shared" si="170"/>
        <v>0</v>
      </c>
      <c r="PEJ5" s="51">
        <f t="shared" si="170"/>
        <v>0</v>
      </c>
      <c r="PEK5" s="51">
        <f t="shared" si="170"/>
        <v>0</v>
      </c>
      <c r="PEL5" s="51">
        <f t="shared" si="170"/>
        <v>0</v>
      </c>
      <c r="PEM5" s="51">
        <f t="shared" si="170"/>
        <v>0</v>
      </c>
      <c r="PEN5" s="51">
        <f t="shared" si="170"/>
        <v>0</v>
      </c>
      <c r="PEO5" s="51">
        <f t="shared" si="170"/>
        <v>0</v>
      </c>
      <c r="PEP5" s="51">
        <f t="shared" si="170"/>
        <v>0</v>
      </c>
      <c r="PEQ5" s="51">
        <f t="shared" si="170"/>
        <v>0</v>
      </c>
      <c r="PER5" s="51">
        <f t="shared" si="170"/>
        <v>0</v>
      </c>
      <c r="PES5" s="51">
        <f t="shared" si="170"/>
        <v>0</v>
      </c>
      <c r="PET5" s="51">
        <f t="shared" si="170"/>
        <v>0</v>
      </c>
      <c r="PEU5" s="51">
        <f t="shared" si="170"/>
        <v>0</v>
      </c>
      <c r="PEV5" s="51">
        <f t="shared" si="170"/>
        <v>0</v>
      </c>
      <c r="PEW5" s="51">
        <f t="shared" si="170"/>
        <v>0</v>
      </c>
      <c r="PEX5" s="51">
        <f t="shared" si="170"/>
        <v>0</v>
      </c>
      <c r="PEY5" s="51">
        <f t="shared" si="170"/>
        <v>0</v>
      </c>
      <c r="PEZ5" s="51">
        <f t="shared" si="170"/>
        <v>0</v>
      </c>
      <c r="PFA5" s="51">
        <f t="shared" si="170"/>
        <v>0</v>
      </c>
      <c r="PFB5" s="51">
        <f t="shared" si="170"/>
        <v>0</v>
      </c>
      <c r="PFC5" s="51">
        <f t="shared" si="170"/>
        <v>0</v>
      </c>
      <c r="PFD5" s="51">
        <f t="shared" si="170"/>
        <v>0</v>
      </c>
      <c r="PFE5" s="51">
        <f t="shared" si="170"/>
        <v>0</v>
      </c>
      <c r="PFF5" s="51">
        <f t="shared" si="170"/>
        <v>0</v>
      </c>
      <c r="PFG5" s="51">
        <f t="shared" si="170"/>
        <v>0</v>
      </c>
      <c r="PFH5" s="51">
        <f t="shared" si="170"/>
        <v>0</v>
      </c>
      <c r="PFI5" s="51">
        <f t="shared" si="170"/>
        <v>0</v>
      </c>
      <c r="PFJ5" s="51">
        <f t="shared" si="170"/>
        <v>0</v>
      </c>
      <c r="PFK5" s="51">
        <f t="shared" si="170"/>
        <v>0</v>
      </c>
      <c r="PFL5" s="51">
        <f t="shared" si="170"/>
        <v>0</v>
      </c>
      <c r="PFM5" s="51">
        <f t="shared" si="170"/>
        <v>0</v>
      </c>
      <c r="PFN5" s="51">
        <f t="shared" si="170"/>
        <v>0</v>
      </c>
      <c r="PFO5" s="51">
        <f t="shared" si="170"/>
        <v>0</v>
      </c>
      <c r="PFP5" s="51">
        <f t="shared" si="170"/>
        <v>0</v>
      </c>
      <c r="PFQ5" s="51">
        <f t="shared" si="170"/>
        <v>0</v>
      </c>
      <c r="PFR5" s="51">
        <f t="shared" si="170"/>
        <v>0</v>
      </c>
      <c r="PFS5" s="51">
        <f t="shared" si="170"/>
        <v>0</v>
      </c>
      <c r="PFT5" s="51">
        <f t="shared" ref="PFT5:PIE5" si="171">PFT6+RNQ15</f>
        <v>0</v>
      </c>
      <c r="PFU5" s="51">
        <f t="shared" si="171"/>
        <v>0</v>
      </c>
      <c r="PFV5" s="51">
        <f t="shared" si="171"/>
        <v>0</v>
      </c>
      <c r="PFW5" s="51">
        <f t="shared" si="171"/>
        <v>0</v>
      </c>
      <c r="PFX5" s="51">
        <f t="shared" si="171"/>
        <v>0</v>
      </c>
      <c r="PFY5" s="51">
        <f t="shared" si="171"/>
        <v>0</v>
      </c>
      <c r="PFZ5" s="51">
        <f t="shared" si="171"/>
        <v>0</v>
      </c>
      <c r="PGA5" s="51">
        <f t="shared" si="171"/>
        <v>0</v>
      </c>
      <c r="PGB5" s="51">
        <f t="shared" si="171"/>
        <v>0</v>
      </c>
      <c r="PGC5" s="51">
        <f t="shared" si="171"/>
        <v>0</v>
      </c>
      <c r="PGD5" s="51">
        <f t="shared" si="171"/>
        <v>0</v>
      </c>
      <c r="PGE5" s="51">
        <f t="shared" si="171"/>
        <v>0</v>
      </c>
      <c r="PGF5" s="51">
        <f t="shared" si="171"/>
        <v>0</v>
      </c>
      <c r="PGG5" s="51">
        <f t="shared" si="171"/>
        <v>0</v>
      </c>
      <c r="PGH5" s="51">
        <f t="shared" si="171"/>
        <v>0</v>
      </c>
      <c r="PGI5" s="51">
        <f t="shared" si="171"/>
        <v>0</v>
      </c>
      <c r="PGJ5" s="51">
        <f t="shared" si="171"/>
        <v>0</v>
      </c>
      <c r="PGK5" s="51">
        <f t="shared" si="171"/>
        <v>0</v>
      </c>
      <c r="PGL5" s="51">
        <f t="shared" si="171"/>
        <v>0</v>
      </c>
      <c r="PGM5" s="51">
        <f t="shared" si="171"/>
        <v>0</v>
      </c>
      <c r="PGN5" s="51">
        <f t="shared" si="171"/>
        <v>0</v>
      </c>
      <c r="PGO5" s="51">
        <f t="shared" si="171"/>
        <v>0</v>
      </c>
      <c r="PGP5" s="51">
        <f t="shared" si="171"/>
        <v>0</v>
      </c>
      <c r="PGQ5" s="51">
        <f t="shared" si="171"/>
        <v>0</v>
      </c>
      <c r="PGR5" s="51">
        <f t="shared" si="171"/>
        <v>0</v>
      </c>
      <c r="PGS5" s="51">
        <f t="shared" si="171"/>
        <v>0</v>
      </c>
      <c r="PGT5" s="51">
        <f t="shared" si="171"/>
        <v>0</v>
      </c>
      <c r="PGU5" s="51">
        <f t="shared" si="171"/>
        <v>0</v>
      </c>
      <c r="PGV5" s="51">
        <f t="shared" si="171"/>
        <v>0</v>
      </c>
      <c r="PGW5" s="51">
        <f t="shared" si="171"/>
        <v>0</v>
      </c>
      <c r="PGX5" s="51">
        <f t="shared" si="171"/>
        <v>0</v>
      </c>
      <c r="PGY5" s="51">
        <f t="shared" si="171"/>
        <v>0</v>
      </c>
      <c r="PGZ5" s="51">
        <f t="shared" si="171"/>
        <v>0</v>
      </c>
      <c r="PHA5" s="51">
        <f t="shared" si="171"/>
        <v>0</v>
      </c>
      <c r="PHB5" s="51">
        <f t="shared" si="171"/>
        <v>0</v>
      </c>
      <c r="PHC5" s="51">
        <f t="shared" si="171"/>
        <v>0</v>
      </c>
      <c r="PHD5" s="51">
        <f t="shared" si="171"/>
        <v>0</v>
      </c>
      <c r="PHE5" s="51">
        <f t="shared" si="171"/>
        <v>0</v>
      </c>
      <c r="PHF5" s="51">
        <f t="shared" si="171"/>
        <v>0</v>
      </c>
      <c r="PHG5" s="51">
        <f t="shared" si="171"/>
        <v>0</v>
      </c>
      <c r="PHH5" s="51">
        <f t="shared" si="171"/>
        <v>0</v>
      </c>
      <c r="PHI5" s="51">
        <f t="shared" si="171"/>
        <v>0</v>
      </c>
      <c r="PHJ5" s="51">
        <f t="shared" si="171"/>
        <v>0</v>
      </c>
      <c r="PHK5" s="51">
        <f t="shared" si="171"/>
        <v>0</v>
      </c>
      <c r="PHL5" s="51">
        <f t="shared" si="171"/>
        <v>0</v>
      </c>
      <c r="PHM5" s="51">
        <f t="shared" si="171"/>
        <v>0</v>
      </c>
      <c r="PHN5" s="51">
        <f t="shared" si="171"/>
        <v>0</v>
      </c>
      <c r="PHO5" s="51">
        <f t="shared" si="171"/>
        <v>0</v>
      </c>
      <c r="PHP5" s="51">
        <f t="shared" si="171"/>
        <v>0</v>
      </c>
      <c r="PHQ5" s="51">
        <f t="shared" si="171"/>
        <v>0</v>
      </c>
      <c r="PHR5" s="51">
        <f t="shared" si="171"/>
        <v>0</v>
      </c>
      <c r="PHS5" s="51">
        <f t="shared" si="171"/>
        <v>0</v>
      </c>
      <c r="PHT5" s="51">
        <f t="shared" si="171"/>
        <v>0</v>
      </c>
      <c r="PHU5" s="51">
        <f t="shared" si="171"/>
        <v>0</v>
      </c>
      <c r="PHV5" s="51">
        <f t="shared" si="171"/>
        <v>0</v>
      </c>
      <c r="PHW5" s="51">
        <f t="shared" si="171"/>
        <v>0</v>
      </c>
      <c r="PHX5" s="51">
        <f t="shared" si="171"/>
        <v>0</v>
      </c>
      <c r="PHY5" s="51">
        <f t="shared" si="171"/>
        <v>0</v>
      </c>
      <c r="PHZ5" s="51">
        <f t="shared" si="171"/>
        <v>0</v>
      </c>
      <c r="PIA5" s="51">
        <f t="shared" si="171"/>
        <v>0</v>
      </c>
      <c r="PIB5" s="51">
        <f t="shared" si="171"/>
        <v>0</v>
      </c>
      <c r="PIC5" s="51">
        <f t="shared" si="171"/>
        <v>0</v>
      </c>
      <c r="PID5" s="51">
        <f t="shared" si="171"/>
        <v>0</v>
      </c>
      <c r="PIE5" s="51">
        <f t="shared" si="171"/>
        <v>0</v>
      </c>
      <c r="PIF5" s="51">
        <f t="shared" ref="PIF5:PKQ5" si="172">PIF6+RQC15</f>
        <v>0</v>
      </c>
      <c r="PIG5" s="51">
        <f t="shared" si="172"/>
        <v>0</v>
      </c>
      <c r="PIH5" s="51">
        <f t="shared" si="172"/>
        <v>0</v>
      </c>
      <c r="PII5" s="51">
        <f t="shared" si="172"/>
        <v>0</v>
      </c>
      <c r="PIJ5" s="51">
        <f t="shared" si="172"/>
        <v>0</v>
      </c>
      <c r="PIK5" s="51">
        <f t="shared" si="172"/>
        <v>0</v>
      </c>
      <c r="PIL5" s="51">
        <f t="shared" si="172"/>
        <v>0</v>
      </c>
      <c r="PIM5" s="51">
        <f t="shared" si="172"/>
        <v>0</v>
      </c>
      <c r="PIN5" s="51">
        <f t="shared" si="172"/>
        <v>0</v>
      </c>
      <c r="PIO5" s="51">
        <f t="shared" si="172"/>
        <v>0</v>
      </c>
      <c r="PIP5" s="51">
        <f t="shared" si="172"/>
        <v>0</v>
      </c>
      <c r="PIQ5" s="51">
        <f t="shared" si="172"/>
        <v>0</v>
      </c>
      <c r="PIR5" s="51">
        <f t="shared" si="172"/>
        <v>0</v>
      </c>
      <c r="PIS5" s="51">
        <f t="shared" si="172"/>
        <v>0</v>
      </c>
      <c r="PIT5" s="51">
        <f t="shared" si="172"/>
        <v>0</v>
      </c>
      <c r="PIU5" s="51">
        <f t="shared" si="172"/>
        <v>0</v>
      </c>
      <c r="PIV5" s="51">
        <f t="shared" si="172"/>
        <v>0</v>
      </c>
      <c r="PIW5" s="51">
        <f t="shared" si="172"/>
        <v>0</v>
      </c>
      <c r="PIX5" s="51">
        <f t="shared" si="172"/>
        <v>0</v>
      </c>
      <c r="PIY5" s="51">
        <f t="shared" si="172"/>
        <v>0</v>
      </c>
      <c r="PIZ5" s="51">
        <f t="shared" si="172"/>
        <v>0</v>
      </c>
      <c r="PJA5" s="51">
        <f t="shared" si="172"/>
        <v>0</v>
      </c>
      <c r="PJB5" s="51">
        <f t="shared" si="172"/>
        <v>0</v>
      </c>
      <c r="PJC5" s="51">
        <f t="shared" si="172"/>
        <v>0</v>
      </c>
      <c r="PJD5" s="51">
        <f t="shared" si="172"/>
        <v>0</v>
      </c>
      <c r="PJE5" s="51">
        <f t="shared" si="172"/>
        <v>0</v>
      </c>
      <c r="PJF5" s="51">
        <f t="shared" si="172"/>
        <v>0</v>
      </c>
      <c r="PJG5" s="51">
        <f t="shared" si="172"/>
        <v>0</v>
      </c>
      <c r="PJH5" s="51">
        <f t="shared" si="172"/>
        <v>0</v>
      </c>
      <c r="PJI5" s="51">
        <f t="shared" si="172"/>
        <v>0</v>
      </c>
      <c r="PJJ5" s="51">
        <f t="shared" si="172"/>
        <v>0</v>
      </c>
      <c r="PJK5" s="51">
        <f t="shared" si="172"/>
        <v>0</v>
      </c>
      <c r="PJL5" s="51">
        <f t="shared" si="172"/>
        <v>0</v>
      </c>
      <c r="PJM5" s="51">
        <f t="shared" si="172"/>
        <v>0</v>
      </c>
      <c r="PJN5" s="51">
        <f t="shared" si="172"/>
        <v>0</v>
      </c>
      <c r="PJO5" s="51">
        <f t="shared" si="172"/>
        <v>0</v>
      </c>
      <c r="PJP5" s="51">
        <f t="shared" si="172"/>
        <v>0</v>
      </c>
      <c r="PJQ5" s="51">
        <f t="shared" si="172"/>
        <v>0</v>
      </c>
      <c r="PJR5" s="51">
        <f t="shared" si="172"/>
        <v>0</v>
      </c>
      <c r="PJS5" s="51">
        <f t="shared" si="172"/>
        <v>0</v>
      </c>
      <c r="PJT5" s="51">
        <f t="shared" si="172"/>
        <v>0</v>
      </c>
      <c r="PJU5" s="51">
        <f t="shared" si="172"/>
        <v>0</v>
      </c>
      <c r="PJV5" s="51">
        <f t="shared" si="172"/>
        <v>0</v>
      </c>
      <c r="PJW5" s="51">
        <f t="shared" si="172"/>
        <v>0</v>
      </c>
      <c r="PJX5" s="51">
        <f t="shared" si="172"/>
        <v>0</v>
      </c>
      <c r="PJY5" s="51">
        <f t="shared" si="172"/>
        <v>0</v>
      </c>
      <c r="PJZ5" s="51">
        <f t="shared" si="172"/>
        <v>0</v>
      </c>
      <c r="PKA5" s="51">
        <f t="shared" si="172"/>
        <v>0</v>
      </c>
      <c r="PKB5" s="51">
        <f t="shared" si="172"/>
        <v>0</v>
      </c>
      <c r="PKC5" s="51">
        <f t="shared" si="172"/>
        <v>0</v>
      </c>
      <c r="PKD5" s="51">
        <f t="shared" si="172"/>
        <v>0</v>
      </c>
      <c r="PKE5" s="51">
        <f t="shared" si="172"/>
        <v>0</v>
      </c>
      <c r="PKF5" s="51">
        <f t="shared" si="172"/>
        <v>0</v>
      </c>
      <c r="PKG5" s="51">
        <f t="shared" si="172"/>
        <v>0</v>
      </c>
      <c r="PKH5" s="51">
        <f t="shared" si="172"/>
        <v>0</v>
      </c>
      <c r="PKI5" s="51">
        <f t="shared" si="172"/>
        <v>0</v>
      </c>
      <c r="PKJ5" s="51">
        <f t="shared" si="172"/>
        <v>0</v>
      </c>
      <c r="PKK5" s="51">
        <f t="shared" si="172"/>
        <v>0</v>
      </c>
      <c r="PKL5" s="51">
        <f t="shared" si="172"/>
        <v>0</v>
      </c>
      <c r="PKM5" s="51">
        <f t="shared" si="172"/>
        <v>0</v>
      </c>
      <c r="PKN5" s="51">
        <f t="shared" si="172"/>
        <v>0</v>
      </c>
      <c r="PKO5" s="51">
        <f t="shared" si="172"/>
        <v>0</v>
      </c>
      <c r="PKP5" s="51">
        <f t="shared" si="172"/>
        <v>0</v>
      </c>
      <c r="PKQ5" s="51">
        <f t="shared" si="172"/>
        <v>0</v>
      </c>
      <c r="PKR5" s="51">
        <f t="shared" ref="PKR5:PNC5" si="173">PKR6+RSO15</f>
        <v>0</v>
      </c>
      <c r="PKS5" s="51">
        <f t="shared" si="173"/>
        <v>0</v>
      </c>
      <c r="PKT5" s="51">
        <f t="shared" si="173"/>
        <v>0</v>
      </c>
      <c r="PKU5" s="51">
        <f t="shared" si="173"/>
        <v>0</v>
      </c>
      <c r="PKV5" s="51">
        <f t="shared" si="173"/>
        <v>0</v>
      </c>
      <c r="PKW5" s="51">
        <f t="shared" si="173"/>
        <v>0</v>
      </c>
      <c r="PKX5" s="51">
        <f t="shared" si="173"/>
        <v>0</v>
      </c>
      <c r="PKY5" s="51">
        <f t="shared" si="173"/>
        <v>0</v>
      </c>
      <c r="PKZ5" s="51">
        <f t="shared" si="173"/>
        <v>0</v>
      </c>
      <c r="PLA5" s="51">
        <f t="shared" si="173"/>
        <v>0</v>
      </c>
      <c r="PLB5" s="51">
        <f t="shared" si="173"/>
        <v>0</v>
      </c>
      <c r="PLC5" s="51">
        <f t="shared" si="173"/>
        <v>0</v>
      </c>
      <c r="PLD5" s="51">
        <f t="shared" si="173"/>
        <v>0</v>
      </c>
      <c r="PLE5" s="51">
        <f t="shared" si="173"/>
        <v>0</v>
      </c>
      <c r="PLF5" s="51">
        <f t="shared" si="173"/>
        <v>0</v>
      </c>
      <c r="PLG5" s="51">
        <f t="shared" si="173"/>
        <v>0</v>
      </c>
      <c r="PLH5" s="51">
        <f t="shared" si="173"/>
        <v>0</v>
      </c>
      <c r="PLI5" s="51">
        <f t="shared" si="173"/>
        <v>0</v>
      </c>
      <c r="PLJ5" s="51">
        <f t="shared" si="173"/>
        <v>0</v>
      </c>
      <c r="PLK5" s="51">
        <f t="shared" si="173"/>
        <v>0</v>
      </c>
      <c r="PLL5" s="51">
        <f t="shared" si="173"/>
        <v>0</v>
      </c>
      <c r="PLM5" s="51">
        <f t="shared" si="173"/>
        <v>0</v>
      </c>
      <c r="PLN5" s="51">
        <f t="shared" si="173"/>
        <v>0</v>
      </c>
      <c r="PLO5" s="51">
        <f t="shared" si="173"/>
        <v>0</v>
      </c>
      <c r="PLP5" s="51">
        <f t="shared" si="173"/>
        <v>0</v>
      </c>
      <c r="PLQ5" s="51">
        <f t="shared" si="173"/>
        <v>0</v>
      </c>
      <c r="PLR5" s="51">
        <f t="shared" si="173"/>
        <v>0</v>
      </c>
      <c r="PLS5" s="51">
        <f t="shared" si="173"/>
        <v>0</v>
      </c>
      <c r="PLT5" s="51">
        <f t="shared" si="173"/>
        <v>0</v>
      </c>
      <c r="PLU5" s="51">
        <f t="shared" si="173"/>
        <v>0</v>
      </c>
      <c r="PLV5" s="51">
        <f t="shared" si="173"/>
        <v>0</v>
      </c>
      <c r="PLW5" s="51">
        <f t="shared" si="173"/>
        <v>0</v>
      </c>
      <c r="PLX5" s="51">
        <f t="shared" si="173"/>
        <v>0</v>
      </c>
      <c r="PLY5" s="51">
        <f t="shared" si="173"/>
        <v>0</v>
      </c>
      <c r="PLZ5" s="51">
        <f t="shared" si="173"/>
        <v>0</v>
      </c>
      <c r="PMA5" s="51">
        <f t="shared" si="173"/>
        <v>0</v>
      </c>
      <c r="PMB5" s="51">
        <f t="shared" si="173"/>
        <v>0</v>
      </c>
      <c r="PMC5" s="51">
        <f t="shared" si="173"/>
        <v>0</v>
      </c>
      <c r="PMD5" s="51">
        <f t="shared" si="173"/>
        <v>0</v>
      </c>
      <c r="PME5" s="51">
        <f t="shared" si="173"/>
        <v>0</v>
      </c>
      <c r="PMF5" s="51">
        <f t="shared" si="173"/>
        <v>0</v>
      </c>
      <c r="PMG5" s="51">
        <f t="shared" si="173"/>
        <v>0</v>
      </c>
      <c r="PMH5" s="51">
        <f t="shared" si="173"/>
        <v>0</v>
      </c>
      <c r="PMI5" s="51">
        <f t="shared" si="173"/>
        <v>0</v>
      </c>
      <c r="PMJ5" s="51">
        <f t="shared" si="173"/>
        <v>0</v>
      </c>
      <c r="PMK5" s="51">
        <f t="shared" si="173"/>
        <v>0</v>
      </c>
      <c r="PML5" s="51">
        <f t="shared" si="173"/>
        <v>0</v>
      </c>
      <c r="PMM5" s="51">
        <f t="shared" si="173"/>
        <v>0</v>
      </c>
      <c r="PMN5" s="51">
        <f t="shared" si="173"/>
        <v>0</v>
      </c>
      <c r="PMO5" s="51">
        <f t="shared" si="173"/>
        <v>0</v>
      </c>
      <c r="PMP5" s="51">
        <f t="shared" si="173"/>
        <v>0</v>
      </c>
      <c r="PMQ5" s="51">
        <f t="shared" si="173"/>
        <v>0</v>
      </c>
      <c r="PMR5" s="51">
        <f t="shared" si="173"/>
        <v>0</v>
      </c>
      <c r="PMS5" s="51">
        <f t="shared" si="173"/>
        <v>0</v>
      </c>
      <c r="PMT5" s="51">
        <f t="shared" si="173"/>
        <v>0</v>
      </c>
      <c r="PMU5" s="51">
        <f t="shared" si="173"/>
        <v>0</v>
      </c>
      <c r="PMV5" s="51">
        <f t="shared" si="173"/>
        <v>0</v>
      </c>
      <c r="PMW5" s="51">
        <f t="shared" si="173"/>
        <v>0</v>
      </c>
      <c r="PMX5" s="51">
        <f t="shared" si="173"/>
        <v>0</v>
      </c>
      <c r="PMY5" s="51">
        <f t="shared" si="173"/>
        <v>0</v>
      </c>
      <c r="PMZ5" s="51">
        <f t="shared" si="173"/>
        <v>0</v>
      </c>
      <c r="PNA5" s="51">
        <f t="shared" si="173"/>
        <v>0</v>
      </c>
      <c r="PNB5" s="51">
        <f t="shared" si="173"/>
        <v>0</v>
      </c>
      <c r="PNC5" s="51">
        <f t="shared" si="173"/>
        <v>0</v>
      </c>
      <c r="PND5" s="51">
        <f t="shared" ref="PND5:PPO5" si="174">PND6+RVA15</f>
        <v>0</v>
      </c>
      <c r="PNE5" s="51">
        <f t="shared" si="174"/>
        <v>0</v>
      </c>
      <c r="PNF5" s="51">
        <f t="shared" si="174"/>
        <v>0</v>
      </c>
      <c r="PNG5" s="51">
        <f t="shared" si="174"/>
        <v>0</v>
      </c>
      <c r="PNH5" s="51">
        <f t="shared" si="174"/>
        <v>0</v>
      </c>
      <c r="PNI5" s="51">
        <f t="shared" si="174"/>
        <v>0</v>
      </c>
      <c r="PNJ5" s="51">
        <f t="shared" si="174"/>
        <v>0</v>
      </c>
      <c r="PNK5" s="51">
        <f t="shared" si="174"/>
        <v>0</v>
      </c>
      <c r="PNL5" s="51">
        <f t="shared" si="174"/>
        <v>0</v>
      </c>
      <c r="PNM5" s="51">
        <f t="shared" si="174"/>
        <v>0</v>
      </c>
      <c r="PNN5" s="51">
        <f t="shared" si="174"/>
        <v>0</v>
      </c>
      <c r="PNO5" s="51">
        <f t="shared" si="174"/>
        <v>0</v>
      </c>
      <c r="PNP5" s="51">
        <f t="shared" si="174"/>
        <v>0</v>
      </c>
      <c r="PNQ5" s="51">
        <f t="shared" si="174"/>
        <v>0</v>
      </c>
      <c r="PNR5" s="51">
        <f t="shared" si="174"/>
        <v>0</v>
      </c>
      <c r="PNS5" s="51">
        <f t="shared" si="174"/>
        <v>0</v>
      </c>
      <c r="PNT5" s="51">
        <f t="shared" si="174"/>
        <v>0</v>
      </c>
      <c r="PNU5" s="51">
        <f t="shared" si="174"/>
        <v>0</v>
      </c>
      <c r="PNV5" s="51">
        <f t="shared" si="174"/>
        <v>0</v>
      </c>
      <c r="PNW5" s="51">
        <f t="shared" si="174"/>
        <v>0</v>
      </c>
      <c r="PNX5" s="51">
        <f t="shared" si="174"/>
        <v>0</v>
      </c>
      <c r="PNY5" s="51">
        <f t="shared" si="174"/>
        <v>0</v>
      </c>
      <c r="PNZ5" s="51">
        <f t="shared" si="174"/>
        <v>0</v>
      </c>
      <c r="POA5" s="51">
        <f t="shared" si="174"/>
        <v>0</v>
      </c>
      <c r="POB5" s="51">
        <f t="shared" si="174"/>
        <v>0</v>
      </c>
      <c r="POC5" s="51">
        <f t="shared" si="174"/>
        <v>0</v>
      </c>
      <c r="POD5" s="51">
        <f t="shared" si="174"/>
        <v>0</v>
      </c>
      <c r="POE5" s="51">
        <f t="shared" si="174"/>
        <v>0</v>
      </c>
      <c r="POF5" s="51">
        <f t="shared" si="174"/>
        <v>0</v>
      </c>
      <c r="POG5" s="51">
        <f t="shared" si="174"/>
        <v>0</v>
      </c>
      <c r="POH5" s="51">
        <f t="shared" si="174"/>
        <v>0</v>
      </c>
      <c r="POI5" s="51">
        <f t="shared" si="174"/>
        <v>0</v>
      </c>
      <c r="POJ5" s="51">
        <f t="shared" si="174"/>
        <v>0</v>
      </c>
      <c r="POK5" s="51">
        <f t="shared" si="174"/>
        <v>0</v>
      </c>
      <c r="POL5" s="51">
        <f t="shared" si="174"/>
        <v>0</v>
      </c>
      <c r="POM5" s="51">
        <f t="shared" si="174"/>
        <v>0</v>
      </c>
      <c r="PON5" s="51">
        <f t="shared" si="174"/>
        <v>0</v>
      </c>
      <c r="POO5" s="51">
        <f t="shared" si="174"/>
        <v>0</v>
      </c>
      <c r="POP5" s="51">
        <f t="shared" si="174"/>
        <v>0</v>
      </c>
      <c r="POQ5" s="51">
        <f t="shared" si="174"/>
        <v>0</v>
      </c>
      <c r="POR5" s="51">
        <f t="shared" si="174"/>
        <v>0</v>
      </c>
      <c r="POS5" s="51">
        <f t="shared" si="174"/>
        <v>0</v>
      </c>
      <c r="POT5" s="51">
        <f t="shared" si="174"/>
        <v>0</v>
      </c>
      <c r="POU5" s="51">
        <f t="shared" si="174"/>
        <v>0</v>
      </c>
      <c r="POV5" s="51">
        <f t="shared" si="174"/>
        <v>0</v>
      </c>
      <c r="POW5" s="51">
        <f t="shared" si="174"/>
        <v>0</v>
      </c>
      <c r="POX5" s="51">
        <f t="shared" si="174"/>
        <v>0</v>
      </c>
      <c r="POY5" s="51">
        <f t="shared" si="174"/>
        <v>0</v>
      </c>
      <c r="POZ5" s="51">
        <f t="shared" si="174"/>
        <v>0</v>
      </c>
      <c r="PPA5" s="51">
        <f t="shared" si="174"/>
        <v>0</v>
      </c>
      <c r="PPB5" s="51">
        <f t="shared" si="174"/>
        <v>0</v>
      </c>
      <c r="PPC5" s="51">
        <f t="shared" si="174"/>
        <v>0</v>
      </c>
      <c r="PPD5" s="51">
        <f t="shared" si="174"/>
        <v>0</v>
      </c>
      <c r="PPE5" s="51">
        <f t="shared" si="174"/>
        <v>0</v>
      </c>
      <c r="PPF5" s="51">
        <f t="shared" si="174"/>
        <v>0</v>
      </c>
      <c r="PPG5" s="51">
        <f t="shared" si="174"/>
        <v>0</v>
      </c>
      <c r="PPH5" s="51">
        <f t="shared" si="174"/>
        <v>0</v>
      </c>
      <c r="PPI5" s="51">
        <f t="shared" si="174"/>
        <v>0</v>
      </c>
      <c r="PPJ5" s="51">
        <f t="shared" si="174"/>
        <v>0</v>
      </c>
      <c r="PPK5" s="51">
        <f t="shared" si="174"/>
        <v>0</v>
      </c>
      <c r="PPL5" s="51">
        <f t="shared" si="174"/>
        <v>0</v>
      </c>
      <c r="PPM5" s="51">
        <f t="shared" si="174"/>
        <v>0</v>
      </c>
      <c r="PPN5" s="51">
        <f t="shared" si="174"/>
        <v>0</v>
      </c>
      <c r="PPO5" s="51">
        <f t="shared" si="174"/>
        <v>0</v>
      </c>
      <c r="PPP5" s="51">
        <f t="shared" ref="PPP5:PSA5" si="175">PPP6+RXM15</f>
        <v>0</v>
      </c>
      <c r="PPQ5" s="51">
        <f t="shared" si="175"/>
        <v>0</v>
      </c>
      <c r="PPR5" s="51">
        <f t="shared" si="175"/>
        <v>0</v>
      </c>
      <c r="PPS5" s="51">
        <f t="shared" si="175"/>
        <v>0</v>
      </c>
      <c r="PPT5" s="51">
        <f t="shared" si="175"/>
        <v>0</v>
      </c>
      <c r="PPU5" s="51">
        <f t="shared" si="175"/>
        <v>0</v>
      </c>
      <c r="PPV5" s="51">
        <f t="shared" si="175"/>
        <v>0</v>
      </c>
      <c r="PPW5" s="51">
        <f t="shared" si="175"/>
        <v>0</v>
      </c>
      <c r="PPX5" s="51">
        <f t="shared" si="175"/>
        <v>0</v>
      </c>
      <c r="PPY5" s="51">
        <f t="shared" si="175"/>
        <v>0</v>
      </c>
      <c r="PPZ5" s="51">
        <f t="shared" si="175"/>
        <v>0</v>
      </c>
      <c r="PQA5" s="51">
        <f t="shared" si="175"/>
        <v>0</v>
      </c>
      <c r="PQB5" s="51">
        <f t="shared" si="175"/>
        <v>0</v>
      </c>
      <c r="PQC5" s="51">
        <f t="shared" si="175"/>
        <v>0</v>
      </c>
      <c r="PQD5" s="51">
        <f t="shared" si="175"/>
        <v>0</v>
      </c>
      <c r="PQE5" s="51">
        <f t="shared" si="175"/>
        <v>0</v>
      </c>
      <c r="PQF5" s="51">
        <f t="shared" si="175"/>
        <v>0</v>
      </c>
      <c r="PQG5" s="51">
        <f t="shared" si="175"/>
        <v>0</v>
      </c>
      <c r="PQH5" s="51">
        <f t="shared" si="175"/>
        <v>0</v>
      </c>
      <c r="PQI5" s="51">
        <f t="shared" si="175"/>
        <v>0</v>
      </c>
      <c r="PQJ5" s="51">
        <f t="shared" si="175"/>
        <v>0</v>
      </c>
      <c r="PQK5" s="51">
        <f t="shared" si="175"/>
        <v>0</v>
      </c>
      <c r="PQL5" s="51">
        <f t="shared" si="175"/>
        <v>0</v>
      </c>
      <c r="PQM5" s="51">
        <f t="shared" si="175"/>
        <v>0</v>
      </c>
      <c r="PQN5" s="51">
        <f t="shared" si="175"/>
        <v>0</v>
      </c>
      <c r="PQO5" s="51">
        <f t="shared" si="175"/>
        <v>0</v>
      </c>
      <c r="PQP5" s="51">
        <f t="shared" si="175"/>
        <v>0</v>
      </c>
      <c r="PQQ5" s="51">
        <f t="shared" si="175"/>
        <v>0</v>
      </c>
      <c r="PQR5" s="51">
        <f t="shared" si="175"/>
        <v>0</v>
      </c>
      <c r="PQS5" s="51">
        <f t="shared" si="175"/>
        <v>0</v>
      </c>
      <c r="PQT5" s="51">
        <f t="shared" si="175"/>
        <v>0</v>
      </c>
      <c r="PQU5" s="51">
        <f t="shared" si="175"/>
        <v>0</v>
      </c>
      <c r="PQV5" s="51">
        <f t="shared" si="175"/>
        <v>0</v>
      </c>
      <c r="PQW5" s="51">
        <f t="shared" si="175"/>
        <v>0</v>
      </c>
      <c r="PQX5" s="51">
        <f t="shared" si="175"/>
        <v>0</v>
      </c>
      <c r="PQY5" s="51">
        <f t="shared" si="175"/>
        <v>0</v>
      </c>
      <c r="PQZ5" s="51">
        <f t="shared" si="175"/>
        <v>0</v>
      </c>
      <c r="PRA5" s="51">
        <f t="shared" si="175"/>
        <v>0</v>
      </c>
      <c r="PRB5" s="51">
        <f t="shared" si="175"/>
        <v>0</v>
      </c>
      <c r="PRC5" s="51">
        <f t="shared" si="175"/>
        <v>0</v>
      </c>
      <c r="PRD5" s="51">
        <f t="shared" si="175"/>
        <v>0</v>
      </c>
      <c r="PRE5" s="51">
        <f t="shared" si="175"/>
        <v>0</v>
      </c>
      <c r="PRF5" s="51">
        <f t="shared" si="175"/>
        <v>0</v>
      </c>
      <c r="PRG5" s="51">
        <f t="shared" si="175"/>
        <v>0</v>
      </c>
      <c r="PRH5" s="51">
        <f t="shared" si="175"/>
        <v>0</v>
      </c>
      <c r="PRI5" s="51">
        <f t="shared" si="175"/>
        <v>0</v>
      </c>
      <c r="PRJ5" s="51">
        <f t="shared" si="175"/>
        <v>0</v>
      </c>
      <c r="PRK5" s="51">
        <f t="shared" si="175"/>
        <v>0</v>
      </c>
      <c r="PRL5" s="51">
        <f t="shared" si="175"/>
        <v>0</v>
      </c>
      <c r="PRM5" s="51">
        <f t="shared" si="175"/>
        <v>0</v>
      </c>
      <c r="PRN5" s="51">
        <f t="shared" si="175"/>
        <v>0</v>
      </c>
      <c r="PRO5" s="51">
        <f t="shared" si="175"/>
        <v>0</v>
      </c>
      <c r="PRP5" s="51">
        <f t="shared" si="175"/>
        <v>0</v>
      </c>
      <c r="PRQ5" s="51">
        <f t="shared" si="175"/>
        <v>0</v>
      </c>
      <c r="PRR5" s="51">
        <f t="shared" si="175"/>
        <v>0</v>
      </c>
      <c r="PRS5" s="51">
        <f t="shared" si="175"/>
        <v>0</v>
      </c>
      <c r="PRT5" s="51">
        <f t="shared" si="175"/>
        <v>0</v>
      </c>
      <c r="PRU5" s="51">
        <f t="shared" si="175"/>
        <v>0</v>
      </c>
      <c r="PRV5" s="51">
        <f t="shared" si="175"/>
        <v>0</v>
      </c>
      <c r="PRW5" s="51">
        <f t="shared" si="175"/>
        <v>0</v>
      </c>
      <c r="PRX5" s="51">
        <f t="shared" si="175"/>
        <v>0</v>
      </c>
      <c r="PRY5" s="51">
        <f t="shared" si="175"/>
        <v>0</v>
      </c>
      <c r="PRZ5" s="51">
        <f t="shared" si="175"/>
        <v>0</v>
      </c>
      <c r="PSA5" s="51">
        <f t="shared" si="175"/>
        <v>0</v>
      </c>
      <c r="PSB5" s="51">
        <f t="shared" ref="PSB5:PUM5" si="176">PSB6+RZY15</f>
        <v>0</v>
      </c>
      <c r="PSC5" s="51">
        <f t="shared" si="176"/>
        <v>0</v>
      </c>
      <c r="PSD5" s="51">
        <f t="shared" si="176"/>
        <v>0</v>
      </c>
      <c r="PSE5" s="51">
        <f t="shared" si="176"/>
        <v>0</v>
      </c>
      <c r="PSF5" s="51">
        <f t="shared" si="176"/>
        <v>0</v>
      </c>
      <c r="PSG5" s="51">
        <f t="shared" si="176"/>
        <v>0</v>
      </c>
      <c r="PSH5" s="51">
        <f t="shared" si="176"/>
        <v>0</v>
      </c>
      <c r="PSI5" s="51">
        <f t="shared" si="176"/>
        <v>0</v>
      </c>
      <c r="PSJ5" s="51">
        <f t="shared" si="176"/>
        <v>0</v>
      </c>
      <c r="PSK5" s="51">
        <f t="shared" si="176"/>
        <v>0</v>
      </c>
      <c r="PSL5" s="51">
        <f t="shared" si="176"/>
        <v>0</v>
      </c>
      <c r="PSM5" s="51">
        <f t="shared" si="176"/>
        <v>0</v>
      </c>
      <c r="PSN5" s="51">
        <f t="shared" si="176"/>
        <v>0</v>
      </c>
      <c r="PSO5" s="51">
        <f t="shared" si="176"/>
        <v>0</v>
      </c>
      <c r="PSP5" s="51">
        <f t="shared" si="176"/>
        <v>0</v>
      </c>
      <c r="PSQ5" s="51">
        <f t="shared" si="176"/>
        <v>0</v>
      </c>
      <c r="PSR5" s="51">
        <f t="shared" si="176"/>
        <v>0</v>
      </c>
      <c r="PSS5" s="51">
        <f t="shared" si="176"/>
        <v>0</v>
      </c>
      <c r="PST5" s="51">
        <f t="shared" si="176"/>
        <v>0</v>
      </c>
      <c r="PSU5" s="51">
        <f t="shared" si="176"/>
        <v>0</v>
      </c>
      <c r="PSV5" s="51">
        <f t="shared" si="176"/>
        <v>0</v>
      </c>
      <c r="PSW5" s="51">
        <f t="shared" si="176"/>
        <v>0</v>
      </c>
      <c r="PSX5" s="51">
        <f t="shared" si="176"/>
        <v>0</v>
      </c>
      <c r="PSY5" s="51">
        <f t="shared" si="176"/>
        <v>0</v>
      </c>
      <c r="PSZ5" s="51">
        <f t="shared" si="176"/>
        <v>0</v>
      </c>
      <c r="PTA5" s="51">
        <f t="shared" si="176"/>
        <v>0</v>
      </c>
      <c r="PTB5" s="51">
        <f t="shared" si="176"/>
        <v>0</v>
      </c>
      <c r="PTC5" s="51">
        <f t="shared" si="176"/>
        <v>0</v>
      </c>
      <c r="PTD5" s="51">
        <f t="shared" si="176"/>
        <v>0</v>
      </c>
      <c r="PTE5" s="51">
        <f t="shared" si="176"/>
        <v>0</v>
      </c>
      <c r="PTF5" s="51">
        <f t="shared" si="176"/>
        <v>0</v>
      </c>
      <c r="PTG5" s="51">
        <f t="shared" si="176"/>
        <v>0</v>
      </c>
      <c r="PTH5" s="51">
        <f t="shared" si="176"/>
        <v>0</v>
      </c>
      <c r="PTI5" s="51">
        <f t="shared" si="176"/>
        <v>0</v>
      </c>
      <c r="PTJ5" s="51">
        <f t="shared" si="176"/>
        <v>0</v>
      </c>
      <c r="PTK5" s="51">
        <f t="shared" si="176"/>
        <v>0</v>
      </c>
      <c r="PTL5" s="51">
        <f t="shared" si="176"/>
        <v>0</v>
      </c>
      <c r="PTM5" s="51">
        <f t="shared" si="176"/>
        <v>0</v>
      </c>
      <c r="PTN5" s="51">
        <f t="shared" si="176"/>
        <v>0</v>
      </c>
      <c r="PTO5" s="51">
        <f t="shared" si="176"/>
        <v>0</v>
      </c>
      <c r="PTP5" s="51">
        <f t="shared" si="176"/>
        <v>0</v>
      </c>
      <c r="PTQ5" s="51">
        <f t="shared" si="176"/>
        <v>0</v>
      </c>
      <c r="PTR5" s="51">
        <f t="shared" si="176"/>
        <v>0</v>
      </c>
      <c r="PTS5" s="51">
        <f t="shared" si="176"/>
        <v>0</v>
      </c>
      <c r="PTT5" s="51">
        <f t="shared" si="176"/>
        <v>0</v>
      </c>
      <c r="PTU5" s="51">
        <f t="shared" si="176"/>
        <v>0</v>
      </c>
      <c r="PTV5" s="51">
        <f t="shared" si="176"/>
        <v>0</v>
      </c>
      <c r="PTW5" s="51">
        <f t="shared" si="176"/>
        <v>0</v>
      </c>
      <c r="PTX5" s="51">
        <f t="shared" si="176"/>
        <v>0</v>
      </c>
      <c r="PTY5" s="51">
        <f t="shared" si="176"/>
        <v>0</v>
      </c>
      <c r="PTZ5" s="51">
        <f t="shared" si="176"/>
        <v>0</v>
      </c>
      <c r="PUA5" s="51">
        <f t="shared" si="176"/>
        <v>0</v>
      </c>
      <c r="PUB5" s="51">
        <f t="shared" si="176"/>
        <v>0</v>
      </c>
      <c r="PUC5" s="51">
        <f t="shared" si="176"/>
        <v>0</v>
      </c>
      <c r="PUD5" s="51">
        <f t="shared" si="176"/>
        <v>0</v>
      </c>
      <c r="PUE5" s="51">
        <f t="shared" si="176"/>
        <v>0</v>
      </c>
      <c r="PUF5" s="51">
        <f t="shared" si="176"/>
        <v>0</v>
      </c>
      <c r="PUG5" s="51">
        <f t="shared" si="176"/>
        <v>0</v>
      </c>
      <c r="PUH5" s="51">
        <f t="shared" si="176"/>
        <v>0</v>
      </c>
      <c r="PUI5" s="51">
        <f t="shared" si="176"/>
        <v>0</v>
      </c>
      <c r="PUJ5" s="51">
        <f t="shared" si="176"/>
        <v>0</v>
      </c>
      <c r="PUK5" s="51">
        <f t="shared" si="176"/>
        <v>0</v>
      </c>
      <c r="PUL5" s="51">
        <f t="shared" si="176"/>
        <v>0</v>
      </c>
      <c r="PUM5" s="51">
        <f t="shared" si="176"/>
        <v>0</v>
      </c>
      <c r="PUN5" s="51">
        <f t="shared" ref="PUN5:PWY5" si="177">PUN6+SCK15</f>
        <v>0</v>
      </c>
      <c r="PUO5" s="51">
        <f t="shared" si="177"/>
        <v>0</v>
      </c>
      <c r="PUP5" s="51">
        <f t="shared" si="177"/>
        <v>0</v>
      </c>
      <c r="PUQ5" s="51">
        <f t="shared" si="177"/>
        <v>0</v>
      </c>
      <c r="PUR5" s="51">
        <f t="shared" si="177"/>
        <v>0</v>
      </c>
      <c r="PUS5" s="51">
        <f t="shared" si="177"/>
        <v>0</v>
      </c>
      <c r="PUT5" s="51">
        <f t="shared" si="177"/>
        <v>0</v>
      </c>
      <c r="PUU5" s="51">
        <f t="shared" si="177"/>
        <v>0</v>
      </c>
      <c r="PUV5" s="51">
        <f t="shared" si="177"/>
        <v>0</v>
      </c>
      <c r="PUW5" s="51">
        <f t="shared" si="177"/>
        <v>0</v>
      </c>
      <c r="PUX5" s="51">
        <f t="shared" si="177"/>
        <v>0</v>
      </c>
      <c r="PUY5" s="51">
        <f t="shared" si="177"/>
        <v>0</v>
      </c>
      <c r="PUZ5" s="51">
        <f t="shared" si="177"/>
        <v>0</v>
      </c>
      <c r="PVA5" s="51">
        <f t="shared" si="177"/>
        <v>0</v>
      </c>
      <c r="PVB5" s="51">
        <f t="shared" si="177"/>
        <v>0</v>
      </c>
      <c r="PVC5" s="51">
        <f t="shared" si="177"/>
        <v>0</v>
      </c>
      <c r="PVD5" s="51">
        <f t="shared" si="177"/>
        <v>0</v>
      </c>
      <c r="PVE5" s="51">
        <f t="shared" si="177"/>
        <v>0</v>
      </c>
      <c r="PVF5" s="51">
        <f t="shared" si="177"/>
        <v>0</v>
      </c>
      <c r="PVG5" s="51">
        <f t="shared" si="177"/>
        <v>0</v>
      </c>
      <c r="PVH5" s="51">
        <f t="shared" si="177"/>
        <v>0</v>
      </c>
      <c r="PVI5" s="51">
        <f t="shared" si="177"/>
        <v>0</v>
      </c>
      <c r="PVJ5" s="51">
        <f t="shared" si="177"/>
        <v>0</v>
      </c>
      <c r="PVK5" s="51">
        <f t="shared" si="177"/>
        <v>0</v>
      </c>
      <c r="PVL5" s="51">
        <f t="shared" si="177"/>
        <v>0</v>
      </c>
      <c r="PVM5" s="51">
        <f t="shared" si="177"/>
        <v>0</v>
      </c>
      <c r="PVN5" s="51">
        <f t="shared" si="177"/>
        <v>0</v>
      </c>
      <c r="PVO5" s="51">
        <f t="shared" si="177"/>
        <v>0</v>
      </c>
      <c r="PVP5" s="51">
        <f t="shared" si="177"/>
        <v>0</v>
      </c>
      <c r="PVQ5" s="51">
        <f t="shared" si="177"/>
        <v>0</v>
      </c>
      <c r="PVR5" s="51">
        <f t="shared" si="177"/>
        <v>0</v>
      </c>
      <c r="PVS5" s="51">
        <f t="shared" si="177"/>
        <v>0</v>
      </c>
      <c r="PVT5" s="51">
        <f t="shared" si="177"/>
        <v>0</v>
      </c>
      <c r="PVU5" s="51">
        <f t="shared" si="177"/>
        <v>0</v>
      </c>
      <c r="PVV5" s="51">
        <f t="shared" si="177"/>
        <v>0</v>
      </c>
      <c r="PVW5" s="51">
        <f t="shared" si="177"/>
        <v>0</v>
      </c>
      <c r="PVX5" s="51">
        <f t="shared" si="177"/>
        <v>0</v>
      </c>
      <c r="PVY5" s="51">
        <f t="shared" si="177"/>
        <v>0</v>
      </c>
      <c r="PVZ5" s="51">
        <f t="shared" si="177"/>
        <v>0</v>
      </c>
      <c r="PWA5" s="51">
        <f t="shared" si="177"/>
        <v>0</v>
      </c>
      <c r="PWB5" s="51">
        <f t="shared" si="177"/>
        <v>0</v>
      </c>
      <c r="PWC5" s="51">
        <f t="shared" si="177"/>
        <v>0</v>
      </c>
      <c r="PWD5" s="51">
        <f t="shared" si="177"/>
        <v>0</v>
      </c>
      <c r="PWE5" s="51">
        <f t="shared" si="177"/>
        <v>0</v>
      </c>
      <c r="PWF5" s="51">
        <f t="shared" si="177"/>
        <v>0</v>
      </c>
      <c r="PWG5" s="51">
        <f t="shared" si="177"/>
        <v>0</v>
      </c>
      <c r="PWH5" s="51">
        <f t="shared" si="177"/>
        <v>0</v>
      </c>
      <c r="PWI5" s="51">
        <f t="shared" si="177"/>
        <v>0</v>
      </c>
      <c r="PWJ5" s="51">
        <f t="shared" si="177"/>
        <v>0</v>
      </c>
      <c r="PWK5" s="51">
        <f t="shared" si="177"/>
        <v>0</v>
      </c>
      <c r="PWL5" s="51">
        <f t="shared" si="177"/>
        <v>0</v>
      </c>
      <c r="PWM5" s="51">
        <f t="shared" si="177"/>
        <v>0</v>
      </c>
      <c r="PWN5" s="51">
        <f t="shared" si="177"/>
        <v>0</v>
      </c>
      <c r="PWO5" s="51">
        <f t="shared" si="177"/>
        <v>0</v>
      </c>
      <c r="PWP5" s="51">
        <f t="shared" si="177"/>
        <v>0</v>
      </c>
      <c r="PWQ5" s="51">
        <f t="shared" si="177"/>
        <v>0</v>
      </c>
      <c r="PWR5" s="51">
        <f t="shared" si="177"/>
        <v>0</v>
      </c>
      <c r="PWS5" s="51">
        <f t="shared" si="177"/>
        <v>0</v>
      </c>
      <c r="PWT5" s="51">
        <f t="shared" si="177"/>
        <v>0</v>
      </c>
      <c r="PWU5" s="51">
        <f t="shared" si="177"/>
        <v>0</v>
      </c>
      <c r="PWV5" s="51">
        <f t="shared" si="177"/>
        <v>0</v>
      </c>
      <c r="PWW5" s="51">
        <f t="shared" si="177"/>
        <v>0</v>
      </c>
      <c r="PWX5" s="51">
        <f t="shared" si="177"/>
        <v>0</v>
      </c>
      <c r="PWY5" s="51">
        <f t="shared" si="177"/>
        <v>0</v>
      </c>
      <c r="PWZ5" s="51">
        <f t="shared" ref="PWZ5:PZK5" si="178">PWZ6+SEW15</f>
        <v>0</v>
      </c>
      <c r="PXA5" s="51">
        <f t="shared" si="178"/>
        <v>0</v>
      </c>
      <c r="PXB5" s="51">
        <f t="shared" si="178"/>
        <v>0</v>
      </c>
      <c r="PXC5" s="51">
        <f t="shared" si="178"/>
        <v>0</v>
      </c>
      <c r="PXD5" s="51">
        <f t="shared" si="178"/>
        <v>0</v>
      </c>
      <c r="PXE5" s="51">
        <f t="shared" si="178"/>
        <v>0</v>
      </c>
      <c r="PXF5" s="51">
        <f t="shared" si="178"/>
        <v>0</v>
      </c>
      <c r="PXG5" s="51">
        <f t="shared" si="178"/>
        <v>0</v>
      </c>
      <c r="PXH5" s="51">
        <f t="shared" si="178"/>
        <v>0</v>
      </c>
      <c r="PXI5" s="51">
        <f t="shared" si="178"/>
        <v>0</v>
      </c>
      <c r="PXJ5" s="51">
        <f t="shared" si="178"/>
        <v>0</v>
      </c>
      <c r="PXK5" s="51">
        <f t="shared" si="178"/>
        <v>0</v>
      </c>
      <c r="PXL5" s="51">
        <f t="shared" si="178"/>
        <v>0</v>
      </c>
      <c r="PXM5" s="51">
        <f t="shared" si="178"/>
        <v>0</v>
      </c>
      <c r="PXN5" s="51">
        <f t="shared" si="178"/>
        <v>0</v>
      </c>
      <c r="PXO5" s="51">
        <f t="shared" si="178"/>
        <v>0</v>
      </c>
      <c r="PXP5" s="51">
        <f t="shared" si="178"/>
        <v>0</v>
      </c>
      <c r="PXQ5" s="51">
        <f t="shared" si="178"/>
        <v>0</v>
      </c>
      <c r="PXR5" s="51">
        <f t="shared" si="178"/>
        <v>0</v>
      </c>
      <c r="PXS5" s="51">
        <f t="shared" si="178"/>
        <v>0</v>
      </c>
      <c r="PXT5" s="51">
        <f t="shared" si="178"/>
        <v>0</v>
      </c>
      <c r="PXU5" s="51">
        <f t="shared" si="178"/>
        <v>0</v>
      </c>
      <c r="PXV5" s="51">
        <f t="shared" si="178"/>
        <v>0</v>
      </c>
      <c r="PXW5" s="51">
        <f t="shared" si="178"/>
        <v>0</v>
      </c>
      <c r="PXX5" s="51">
        <f t="shared" si="178"/>
        <v>0</v>
      </c>
      <c r="PXY5" s="51">
        <f t="shared" si="178"/>
        <v>0</v>
      </c>
      <c r="PXZ5" s="51">
        <f t="shared" si="178"/>
        <v>0</v>
      </c>
      <c r="PYA5" s="51">
        <f t="shared" si="178"/>
        <v>0</v>
      </c>
      <c r="PYB5" s="51">
        <f t="shared" si="178"/>
        <v>0</v>
      </c>
      <c r="PYC5" s="51">
        <f t="shared" si="178"/>
        <v>0</v>
      </c>
      <c r="PYD5" s="51">
        <f t="shared" si="178"/>
        <v>0</v>
      </c>
      <c r="PYE5" s="51">
        <f t="shared" si="178"/>
        <v>0</v>
      </c>
      <c r="PYF5" s="51">
        <f t="shared" si="178"/>
        <v>0</v>
      </c>
      <c r="PYG5" s="51">
        <f t="shared" si="178"/>
        <v>0</v>
      </c>
      <c r="PYH5" s="51">
        <f t="shared" si="178"/>
        <v>0</v>
      </c>
      <c r="PYI5" s="51">
        <f t="shared" si="178"/>
        <v>0</v>
      </c>
      <c r="PYJ5" s="51">
        <f t="shared" si="178"/>
        <v>0</v>
      </c>
      <c r="PYK5" s="51">
        <f t="shared" si="178"/>
        <v>0</v>
      </c>
      <c r="PYL5" s="51">
        <f t="shared" si="178"/>
        <v>0</v>
      </c>
      <c r="PYM5" s="51">
        <f t="shared" si="178"/>
        <v>0</v>
      </c>
      <c r="PYN5" s="51">
        <f t="shared" si="178"/>
        <v>0</v>
      </c>
      <c r="PYO5" s="51">
        <f t="shared" si="178"/>
        <v>0</v>
      </c>
      <c r="PYP5" s="51">
        <f t="shared" si="178"/>
        <v>0</v>
      </c>
      <c r="PYQ5" s="51">
        <f t="shared" si="178"/>
        <v>0</v>
      </c>
      <c r="PYR5" s="51">
        <f t="shared" si="178"/>
        <v>0</v>
      </c>
      <c r="PYS5" s="51">
        <f t="shared" si="178"/>
        <v>0</v>
      </c>
      <c r="PYT5" s="51">
        <f t="shared" si="178"/>
        <v>0</v>
      </c>
      <c r="PYU5" s="51">
        <f t="shared" si="178"/>
        <v>0</v>
      </c>
      <c r="PYV5" s="51">
        <f t="shared" si="178"/>
        <v>0</v>
      </c>
      <c r="PYW5" s="51">
        <f t="shared" si="178"/>
        <v>0</v>
      </c>
      <c r="PYX5" s="51">
        <f t="shared" si="178"/>
        <v>0</v>
      </c>
      <c r="PYY5" s="51">
        <f t="shared" si="178"/>
        <v>0</v>
      </c>
      <c r="PYZ5" s="51">
        <f t="shared" si="178"/>
        <v>0</v>
      </c>
      <c r="PZA5" s="51">
        <f t="shared" si="178"/>
        <v>0</v>
      </c>
      <c r="PZB5" s="51">
        <f t="shared" si="178"/>
        <v>0</v>
      </c>
      <c r="PZC5" s="51">
        <f t="shared" si="178"/>
        <v>0</v>
      </c>
      <c r="PZD5" s="51">
        <f t="shared" si="178"/>
        <v>0</v>
      </c>
      <c r="PZE5" s="51">
        <f t="shared" si="178"/>
        <v>0</v>
      </c>
      <c r="PZF5" s="51">
        <f t="shared" si="178"/>
        <v>0</v>
      </c>
      <c r="PZG5" s="51">
        <f t="shared" si="178"/>
        <v>0</v>
      </c>
      <c r="PZH5" s="51">
        <f t="shared" si="178"/>
        <v>0</v>
      </c>
      <c r="PZI5" s="51">
        <f t="shared" si="178"/>
        <v>0</v>
      </c>
      <c r="PZJ5" s="51">
        <f t="shared" si="178"/>
        <v>0</v>
      </c>
      <c r="PZK5" s="51">
        <f t="shared" si="178"/>
        <v>0</v>
      </c>
      <c r="PZL5" s="51">
        <f t="shared" ref="PZL5:QBW5" si="179">PZL6+SHI15</f>
        <v>0</v>
      </c>
      <c r="PZM5" s="51">
        <f t="shared" si="179"/>
        <v>0</v>
      </c>
      <c r="PZN5" s="51">
        <f t="shared" si="179"/>
        <v>0</v>
      </c>
      <c r="PZO5" s="51">
        <f t="shared" si="179"/>
        <v>0</v>
      </c>
      <c r="PZP5" s="51">
        <f t="shared" si="179"/>
        <v>0</v>
      </c>
      <c r="PZQ5" s="51">
        <f t="shared" si="179"/>
        <v>0</v>
      </c>
      <c r="PZR5" s="51">
        <f t="shared" si="179"/>
        <v>0</v>
      </c>
      <c r="PZS5" s="51">
        <f t="shared" si="179"/>
        <v>0</v>
      </c>
      <c r="PZT5" s="51">
        <f t="shared" si="179"/>
        <v>0</v>
      </c>
      <c r="PZU5" s="51">
        <f t="shared" si="179"/>
        <v>0</v>
      </c>
      <c r="PZV5" s="51">
        <f t="shared" si="179"/>
        <v>0</v>
      </c>
      <c r="PZW5" s="51">
        <f t="shared" si="179"/>
        <v>0</v>
      </c>
      <c r="PZX5" s="51">
        <f t="shared" si="179"/>
        <v>0</v>
      </c>
      <c r="PZY5" s="51">
        <f t="shared" si="179"/>
        <v>0</v>
      </c>
      <c r="PZZ5" s="51">
        <f t="shared" si="179"/>
        <v>0</v>
      </c>
      <c r="QAA5" s="51">
        <f t="shared" si="179"/>
        <v>0</v>
      </c>
      <c r="QAB5" s="51">
        <f t="shared" si="179"/>
        <v>0</v>
      </c>
      <c r="QAC5" s="51">
        <f t="shared" si="179"/>
        <v>0</v>
      </c>
      <c r="QAD5" s="51">
        <f t="shared" si="179"/>
        <v>0</v>
      </c>
      <c r="QAE5" s="51">
        <f t="shared" si="179"/>
        <v>0</v>
      </c>
      <c r="QAF5" s="51">
        <f t="shared" si="179"/>
        <v>0</v>
      </c>
      <c r="QAG5" s="51">
        <f t="shared" si="179"/>
        <v>0</v>
      </c>
      <c r="QAH5" s="51">
        <f t="shared" si="179"/>
        <v>0</v>
      </c>
      <c r="QAI5" s="51">
        <f t="shared" si="179"/>
        <v>0</v>
      </c>
      <c r="QAJ5" s="51">
        <f t="shared" si="179"/>
        <v>0</v>
      </c>
      <c r="QAK5" s="51">
        <f t="shared" si="179"/>
        <v>0</v>
      </c>
      <c r="QAL5" s="51">
        <f t="shared" si="179"/>
        <v>0</v>
      </c>
      <c r="QAM5" s="51">
        <f t="shared" si="179"/>
        <v>0</v>
      </c>
      <c r="QAN5" s="51">
        <f t="shared" si="179"/>
        <v>0</v>
      </c>
      <c r="QAO5" s="51">
        <f t="shared" si="179"/>
        <v>0</v>
      </c>
      <c r="QAP5" s="51">
        <f t="shared" si="179"/>
        <v>0</v>
      </c>
      <c r="QAQ5" s="51">
        <f t="shared" si="179"/>
        <v>0</v>
      </c>
      <c r="QAR5" s="51">
        <f t="shared" si="179"/>
        <v>0</v>
      </c>
      <c r="QAS5" s="51">
        <f t="shared" si="179"/>
        <v>0</v>
      </c>
      <c r="QAT5" s="51">
        <f t="shared" si="179"/>
        <v>0</v>
      </c>
      <c r="QAU5" s="51">
        <f t="shared" si="179"/>
        <v>0</v>
      </c>
      <c r="QAV5" s="51">
        <f t="shared" si="179"/>
        <v>0</v>
      </c>
      <c r="QAW5" s="51">
        <f t="shared" si="179"/>
        <v>0</v>
      </c>
      <c r="QAX5" s="51">
        <f t="shared" si="179"/>
        <v>0</v>
      </c>
      <c r="QAY5" s="51">
        <f t="shared" si="179"/>
        <v>0</v>
      </c>
      <c r="QAZ5" s="51">
        <f t="shared" si="179"/>
        <v>0</v>
      </c>
      <c r="QBA5" s="51">
        <f t="shared" si="179"/>
        <v>0</v>
      </c>
      <c r="QBB5" s="51">
        <f t="shared" si="179"/>
        <v>0</v>
      </c>
      <c r="QBC5" s="51">
        <f t="shared" si="179"/>
        <v>0</v>
      </c>
      <c r="QBD5" s="51">
        <f t="shared" si="179"/>
        <v>0</v>
      </c>
      <c r="QBE5" s="51">
        <f t="shared" si="179"/>
        <v>0</v>
      </c>
      <c r="QBF5" s="51">
        <f t="shared" si="179"/>
        <v>0</v>
      </c>
      <c r="QBG5" s="51">
        <f t="shared" si="179"/>
        <v>0</v>
      </c>
      <c r="QBH5" s="51">
        <f t="shared" si="179"/>
        <v>0</v>
      </c>
      <c r="QBI5" s="51">
        <f t="shared" si="179"/>
        <v>0</v>
      </c>
      <c r="QBJ5" s="51">
        <f t="shared" si="179"/>
        <v>0</v>
      </c>
      <c r="QBK5" s="51">
        <f t="shared" si="179"/>
        <v>0</v>
      </c>
      <c r="QBL5" s="51">
        <f t="shared" si="179"/>
        <v>0</v>
      </c>
      <c r="QBM5" s="51">
        <f t="shared" si="179"/>
        <v>0</v>
      </c>
      <c r="QBN5" s="51">
        <f t="shared" si="179"/>
        <v>0</v>
      </c>
      <c r="QBO5" s="51">
        <f t="shared" si="179"/>
        <v>0</v>
      </c>
      <c r="QBP5" s="51">
        <f t="shared" si="179"/>
        <v>0</v>
      </c>
      <c r="QBQ5" s="51">
        <f t="shared" si="179"/>
        <v>0</v>
      </c>
      <c r="QBR5" s="51">
        <f t="shared" si="179"/>
        <v>0</v>
      </c>
      <c r="QBS5" s="51">
        <f t="shared" si="179"/>
        <v>0</v>
      </c>
      <c r="QBT5" s="51">
        <f t="shared" si="179"/>
        <v>0</v>
      </c>
      <c r="QBU5" s="51">
        <f t="shared" si="179"/>
        <v>0</v>
      </c>
      <c r="QBV5" s="51">
        <f t="shared" si="179"/>
        <v>0</v>
      </c>
      <c r="QBW5" s="51">
        <f t="shared" si="179"/>
        <v>0</v>
      </c>
      <c r="QBX5" s="51">
        <f t="shared" ref="QBX5:QEI5" si="180">QBX6+SJU15</f>
        <v>0</v>
      </c>
      <c r="QBY5" s="51">
        <f t="shared" si="180"/>
        <v>0</v>
      </c>
      <c r="QBZ5" s="51">
        <f t="shared" si="180"/>
        <v>0</v>
      </c>
      <c r="QCA5" s="51">
        <f t="shared" si="180"/>
        <v>0</v>
      </c>
      <c r="QCB5" s="51">
        <f t="shared" si="180"/>
        <v>0</v>
      </c>
      <c r="QCC5" s="51">
        <f t="shared" si="180"/>
        <v>0</v>
      </c>
      <c r="QCD5" s="51">
        <f t="shared" si="180"/>
        <v>0</v>
      </c>
      <c r="QCE5" s="51">
        <f t="shared" si="180"/>
        <v>0</v>
      </c>
      <c r="QCF5" s="51">
        <f t="shared" si="180"/>
        <v>0</v>
      </c>
      <c r="QCG5" s="51">
        <f t="shared" si="180"/>
        <v>0</v>
      </c>
      <c r="QCH5" s="51">
        <f t="shared" si="180"/>
        <v>0</v>
      </c>
      <c r="QCI5" s="51">
        <f t="shared" si="180"/>
        <v>0</v>
      </c>
      <c r="QCJ5" s="51">
        <f t="shared" si="180"/>
        <v>0</v>
      </c>
      <c r="QCK5" s="51">
        <f t="shared" si="180"/>
        <v>0</v>
      </c>
      <c r="QCL5" s="51">
        <f t="shared" si="180"/>
        <v>0</v>
      </c>
      <c r="QCM5" s="51">
        <f t="shared" si="180"/>
        <v>0</v>
      </c>
      <c r="QCN5" s="51">
        <f t="shared" si="180"/>
        <v>0</v>
      </c>
      <c r="QCO5" s="51">
        <f t="shared" si="180"/>
        <v>0</v>
      </c>
      <c r="QCP5" s="51">
        <f t="shared" si="180"/>
        <v>0</v>
      </c>
      <c r="QCQ5" s="51">
        <f t="shared" si="180"/>
        <v>0</v>
      </c>
      <c r="QCR5" s="51">
        <f t="shared" si="180"/>
        <v>0</v>
      </c>
      <c r="QCS5" s="51">
        <f t="shared" si="180"/>
        <v>0</v>
      </c>
      <c r="QCT5" s="51">
        <f t="shared" si="180"/>
        <v>0</v>
      </c>
      <c r="QCU5" s="51">
        <f t="shared" si="180"/>
        <v>0</v>
      </c>
      <c r="QCV5" s="51">
        <f t="shared" si="180"/>
        <v>0</v>
      </c>
      <c r="QCW5" s="51">
        <f t="shared" si="180"/>
        <v>0</v>
      </c>
      <c r="QCX5" s="51">
        <f t="shared" si="180"/>
        <v>0</v>
      </c>
      <c r="QCY5" s="51">
        <f t="shared" si="180"/>
        <v>0</v>
      </c>
      <c r="QCZ5" s="51">
        <f t="shared" si="180"/>
        <v>0</v>
      </c>
      <c r="QDA5" s="51">
        <f t="shared" si="180"/>
        <v>0</v>
      </c>
      <c r="QDB5" s="51">
        <f t="shared" si="180"/>
        <v>0</v>
      </c>
      <c r="QDC5" s="51">
        <f t="shared" si="180"/>
        <v>0</v>
      </c>
      <c r="QDD5" s="51">
        <f t="shared" si="180"/>
        <v>0</v>
      </c>
      <c r="QDE5" s="51">
        <f t="shared" si="180"/>
        <v>0</v>
      </c>
      <c r="QDF5" s="51">
        <f t="shared" si="180"/>
        <v>0</v>
      </c>
      <c r="QDG5" s="51">
        <f t="shared" si="180"/>
        <v>0</v>
      </c>
      <c r="QDH5" s="51">
        <f t="shared" si="180"/>
        <v>0</v>
      </c>
      <c r="QDI5" s="51">
        <f t="shared" si="180"/>
        <v>0</v>
      </c>
      <c r="QDJ5" s="51">
        <f t="shared" si="180"/>
        <v>0</v>
      </c>
      <c r="QDK5" s="51">
        <f t="shared" si="180"/>
        <v>0</v>
      </c>
      <c r="QDL5" s="51">
        <f t="shared" si="180"/>
        <v>0</v>
      </c>
      <c r="QDM5" s="51">
        <f t="shared" si="180"/>
        <v>0</v>
      </c>
      <c r="QDN5" s="51">
        <f t="shared" si="180"/>
        <v>0</v>
      </c>
      <c r="QDO5" s="51">
        <f t="shared" si="180"/>
        <v>0</v>
      </c>
      <c r="QDP5" s="51">
        <f t="shared" si="180"/>
        <v>0</v>
      </c>
      <c r="QDQ5" s="51">
        <f t="shared" si="180"/>
        <v>0</v>
      </c>
      <c r="QDR5" s="51">
        <f t="shared" si="180"/>
        <v>0</v>
      </c>
      <c r="QDS5" s="51">
        <f t="shared" si="180"/>
        <v>0</v>
      </c>
      <c r="QDT5" s="51">
        <f t="shared" si="180"/>
        <v>0</v>
      </c>
      <c r="QDU5" s="51">
        <f t="shared" si="180"/>
        <v>0</v>
      </c>
      <c r="QDV5" s="51">
        <f t="shared" si="180"/>
        <v>0</v>
      </c>
      <c r="QDW5" s="51">
        <f t="shared" si="180"/>
        <v>0</v>
      </c>
      <c r="QDX5" s="51">
        <f t="shared" si="180"/>
        <v>0</v>
      </c>
      <c r="QDY5" s="51">
        <f t="shared" si="180"/>
        <v>0</v>
      </c>
      <c r="QDZ5" s="51">
        <f t="shared" si="180"/>
        <v>0</v>
      </c>
      <c r="QEA5" s="51">
        <f t="shared" si="180"/>
        <v>0</v>
      </c>
      <c r="QEB5" s="51">
        <f t="shared" si="180"/>
        <v>0</v>
      </c>
      <c r="QEC5" s="51">
        <f t="shared" si="180"/>
        <v>0</v>
      </c>
      <c r="QED5" s="51">
        <f t="shared" si="180"/>
        <v>0</v>
      </c>
      <c r="QEE5" s="51">
        <f t="shared" si="180"/>
        <v>0</v>
      </c>
      <c r="QEF5" s="51">
        <f t="shared" si="180"/>
        <v>0</v>
      </c>
      <c r="QEG5" s="51">
        <f t="shared" si="180"/>
        <v>0</v>
      </c>
      <c r="QEH5" s="51">
        <f t="shared" si="180"/>
        <v>0</v>
      </c>
      <c r="QEI5" s="51">
        <f t="shared" si="180"/>
        <v>0</v>
      </c>
      <c r="QEJ5" s="51">
        <f t="shared" ref="QEJ5:QGU5" si="181">QEJ6+SMG15</f>
        <v>0</v>
      </c>
      <c r="QEK5" s="51">
        <f t="shared" si="181"/>
        <v>0</v>
      </c>
      <c r="QEL5" s="51">
        <f t="shared" si="181"/>
        <v>0</v>
      </c>
      <c r="QEM5" s="51">
        <f t="shared" si="181"/>
        <v>0</v>
      </c>
      <c r="QEN5" s="51">
        <f t="shared" si="181"/>
        <v>0</v>
      </c>
      <c r="QEO5" s="51">
        <f t="shared" si="181"/>
        <v>0</v>
      </c>
      <c r="QEP5" s="51">
        <f t="shared" si="181"/>
        <v>0</v>
      </c>
      <c r="QEQ5" s="51">
        <f t="shared" si="181"/>
        <v>0</v>
      </c>
      <c r="QER5" s="51">
        <f t="shared" si="181"/>
        <v>0</v>
      </c>
      <c r="QES5" s="51">
        <f t="shared" si="181"/>
        <v>0</v>
      </c>
      <c r="QET5" s="51">
        <f t="shared" si="181"/>
        <v>0</v>
      </c>
      <c r="QEU5" s="51">
        <f t="shared" si="181"/>
        <v>0</v>
      </c>
      <c r="QEV5" s="51">
        <f t="shared" si="181"/>
        <v>0</v>
      </c>
      <c r="QEW5" s="51">
        <f t="shared" si="181"/>
        <v>0</v>
      </c>
      <c r="QEX5" s="51">
        <f t="shared" si="181"/>
        <v>0</v>
      </c>
      <c r="QEY5" s="51">
        <f t="shared" si="181"/>
        <v>0</v>
      </c>
      <c r="QEZ5" s="51">
        <f t="shared" si="181"/>
        <v>0</v>
      </c>
      <c r="QFA5" s="51">
        <f t="shared" si="181"/>
        <v>0</v>
      </c>
      <c r="QFB5" s="51">
        <f t="shared" si="181"/>
        <v>0</v>
      </c>
      <c r="QFC5" s="51">
        <f t="shared" si="181"/>
        <v>0</v>
      </c>
      <c r="QFD5" s="51">
        <f t="shared" si="181"/>
        <v>0</v>
      </c>
      <c r="QFE5" s="51">
        <f t="shared" si="181"/>
        <v>0</v>
      </c>
      <c r="QFF5" s="51">
        <f t="shared" si="181"/>
        <v>0</v>
      </c>
      <c r="QFG5" s="51">
        <f t="shared" si="181"/>
        <v>0</v>
      </c>
      <c r="QFH5" s="51">
        <f t="shared" si="181"/>
        <v>0</v>
      </c>
      <c r="QFI5" s="51">
        <f t="shared" si="181"/>
        <v>0</v>
      </c>
      <c r="QFJ5" s="51">
        <f t="shared" si="181"/>
        <v>0</v>
      </c>
      <c r="QFK5" s="51">
        <f t="shared" si="181"/>
        <v>0</v>
      </c>
      <c r="QFL5" s="51">
        <f t="shared" si="181"/>
        <v>0</v>
      </c>
      <c r="QFM5" s="51">
        <f t="shared" si="181"/>
        <v>0</v>
      </c>
      <c r="QFN5" s="51">
        <f t="shared" si="181"/>
        <v>0</v>
      </c>
      <c r="QFO5" s="51">
        <f t="shared" si="181"/>
        <v>0</v>
      </c>
      <c r="QFP5" s="51">
        <f t="shared" si="181"/>
        <v>0</v>
      </c>
      <c r="QFQ5" s="51">
        <f t="shared" si="181"/>
        <v>0</v>
      </c>
      <c r="QFR5" s="51">
        <f t="shared" si="181"/>
        <v>0</v>
      </c>
      <c r="QFS5" s="51">
        <f t="shared" si="181"/>
        <v>0</v>
      </c>
      <c r="QFT5" s="51">
        <f t="shared" si="181"/>
        <v>0</v>
      </c>
      <c r="QFU5" s="51">
        <f t="shared" si="181"/>
        <v>0</v>
      </c>
      <c r="QFV5" s="51">
        <f t="shared" si="181"/>
        <v>0</v>
      </c>
      <c r="QFW5" s="51">
        <f t="shared" si="181"/>
        <v>0</v>
      </c>
      <c r="QFX5" s="51">
        <f t="shared" si="181"/>
        <v>0</v>
      </c>
      <c r="QFY5" s="51">
        <f t="shared" si="181"/>
        <v>0</v>
      </c>
      <c r="QFZ5" s="51">
        <f t="shared" si="181"/>
        <v>0</v>
      </c>
      <c r="QGA5" s="51">
        <f t="shared" si="181"/>
        <v>0</v>
      </c>
      <c r="QGB5" s="51">
        <f t="shared" si="181"/>
        <v>0</v>
      </c>
      <c r="QGC5" s="51">
        <f t="shared" si="181"/>
        <v>0</v>
      </c>
      <c r="QGD5" s="51">
        <f t="shared" si="181"/>
        <v>0</v>
      </c>
      <c r="QGE5" s="51">
        <f t="shared" si="181"/>
        <v>0</v>
      </c>
      <c r="QGF5" s="51">
        <f t="shared" si="181"/>
        <v>0</v>
      </c>
      <c r="QGG5" s="51">
        <f t="shared" si="181"/>
        <v>0</v>
      </c>
      <c r="QGH5" s="51">
        <f t="shared" si="181"/>
        <v>0</v>
      </c>
      <c r="QGI5" s="51">
        <f t="shared" si="181"/>
        <v>0</v>
      </c>
      <c r="QGJ5" s="51">
        <f t="shared" si="181"/>
        <v>0</v>
      </c>
      <c r="QGK5" s="51">
        <f t="shared" si="181"/>
        <v>0</v>
      </c>
      <c r="QGL5" s="51">
        <f t="shared" si="181"/>
        <v>0</v>
      </c>
      <c r="QGM5" s="51">
        <f t="shared" si="181"/>
        <v>0</v>
      </c>
      <c r="QGN5" s="51">
        <f t="shared" si="181"/>
        <v>0</v>
      </c>
      <c r="QGO5" s="51">
        <f t="shared" si="181"/>
        <v>0</v>
      </c>
      <c r="QGP5" s="51">
        <f t="shared" si="181"/>
        <v>0</v>
      </c>
      <c r="QGQ5" s="51">
        <f t="shared" si="181"/>
        <v>0</v>
      </c>
      <c r="QGR5" s="51">
        <f t="shared" si="181"/>
        <v>0</v>
      </c>
      <c r="QGS5" s="51">
        <f t="shared" si="181"/>
        <v>0</v>
      </c>
      <c r="QGT5" s="51">
        <f t="shared" si="181"/>
        <v>0</v>
      </c>
      <c r="QGU5" s="51">
        <f t="shared" si="181"/>
        <v>0</v>
      </c>
      <c r="QGV5" s="51">
        <f t="shared" ref="QGV5:QJG5" si="182">QGV6+SOS15</f>
        <v>0</v>
      </c>
      <c r="QGW5" s="51">
        <f t="shared" si="182"/>
        <v>0</v>
      </c>
      <c r="QGX5" s="51">
        <f t="shared" si="182"/>
        <v>0</v>
      </c>
      <c r="QGY5" s="51">
        <f t="shared" si="182"/>
        <v>0</v>
      </c>
      <c r="QGZ5" s="51">
        <f t="shared" si="182"/>
        <v>0</v>
      </c>
      <c r="QHA5" s="51">
        <f t="shared" si="182"/>
        <v>0</v>
      </c>
      <c r="QHB5" s="51">
        <f t="shared" si="182"/>
        <v>0</v>
      </c>
      <c r="QHC5" s="51">
        <f t="shared" si="182"/>
        <v>0</v>
      </c>
      <c r="QHD5" s="51">
        <f t="shared" si="182"/>
        <v>0</v>
      </c>
      <c r="QHE5" s="51">
        <f t="shared" si="182"/>
        <v>0</v>
      </c>
      <c r="QHF5" s="51">
        <f t="shared" si="182"/>
        <v>0</v>
      </c>
      <c r="QHG5" s="51">
        <f t="shared" si="182"/>
        <v>0</v>
      </c>
      <c r="QHH5" s="51">
        <f t="shared" si="182"/>
        <v>0</v>
      </c>
      <c r="QHI5" s="51">
        <f t="shared" si="182"/>
        <v>0</v>
      </c>
      <c r="QHJ5" s="51">
        <f t="shared" si="182"/>
        <v>0</v>
      </c>
      <c r="QHK5" s="51">
        <f t="shared" si="182"/>
        <v>0</v>
      </c>
      <c r="QHL5" s="51">
        <f t="shared" si="182"/>
        <v>0</v>
      </c>
      <c r="QHM5" s="51">
        <f t="shared" si="182"/>
        <v>0</v>
      </c>
      <c r="QHN5" s="51">
        <f t="shared" si="182"/>
        <v>0</v>
      </c>
      <c r="QHO5" s="51">
        <f t="shared" si="182"/>
        <v>0</v>
      </c>
      <c r="QHP5" s="51">
        <f t="shared" si="182"/>
        <v>0</v>
      </c>
      <c r="QHQ5" s="51">
        <f t="shared" si="182"/>
        <v>0</v>
      </c>
      <c r="QHR5" s="51">
        <f t="shared" si="182"/>
        <v>0</v>
      </c>
      <c r="QHS5" s="51">
        <f t="shared" si="182"/>
        <v>0</v>
      </c>
      <c r="QHT5" s="51">
        <f t="shared" si="182"/>
        <v>0</v>
      </c>
      <c r="QHU5" s="51">
        <f t="shared" si="182"/>
        <v>0</v>
      </c>
      <c r="QHV5" s="51">
        <f t="shared" si="182"/>
        <v>0</v>
      </c>
      <c r="QHW5" s="51">
        <f t="shared" si="182"/>
        <v>0</v>
      </c>
      <c r="QHX5" s="51">
        <f t="shared" si="182"/>
        <v>0</v>
      </c>
      <c r="QHY5" s="51">
        <f t="shared" si="182"/>
        <v>0</v>
      </c>
      <c r="QHZ5" s="51">
        <f t="shared" si="182"/>
        <v>0</v>
      </c>
      <c r="QIA5" s="51">
        <f t="shared" si="182"/>
        <v>0</v>
      </c>
      <c r="QIB5" s="51">
        <f t="shared" si="182"/>
        <v>0</v>
      </c>
      <c r="QIC5" s="51">
        <f t="shared" si="182"/>
        <v>0</v>
      </c>
      <c r="QID5" s="51">
        <f t="shared" si="182"/>
        <v>0</v>
      </c>
      <c r="QIE5" s="51">
        <f t="shared" si="182"/>
        <v>0</v>
      </c>
      <c r="QIF5" s="51">
        <f t="shared" si="182"/>
        <v>0</v>
      </c>
      <c r="QIG5" s="51">
        <f t="shared" si="182"/>
        <v>0</v>
      </c>
      <c r="QIH5" s="51">
        <f t="shared" si="182"/>
        <v>0</v>
      </c>
      <c r="QII5" s="51">
        <f t="shared" si="182"/>
        <v>0</v>
      </c>
      <c r="QIJ5" s="51">
        <f t="shared" si="182"/>
        <v>0</v>
      </c>
      <c r="QIK5" s="51">
        <f t="shared" si="182"/>
        <v>0</v>
      </c>
      <c r="QIL5" s="51">
        <f t="shared" si="182"/>
        <v>0</v>
      </c>
      <c r="QIM5" s="51">
        <f t="shared" si="182"/>
        <v>0</v>
      </c>
      <c r="QIN5" s="51">
        <f t="shared" si="182"/>
        <v>0</v>
      </c>
      <c r="QIO5" s="51">
        <f t="shared" si="182"/>
        <v>0</v>
      </c>
      <c r="QIP5" s="51">
        <f t="shared" si="182"/>
        <v>0</v>
      </c>
      <c r="QIQ5" s="51">
        <f t="shared" si="182"/>
        <v>0</v>
      </c>
      <c r="QIR5" s="51">
        <f t="shared" si="182"/>
        <v>0</v>
      </c>
      <c r="QIS5" s="51">
        <f t="shared" si="182"/>
        <v>0</v>
      </c>
      <c r="QIT5" s="51">
        <f t="shared" si="182"/>
        <v>0</v>
      </c>
      <c r="QIU5" s="51">
        <f t="shared" si="182"/>
        <v>0</v>
      </c>
      <c r="QIV5" s="51">
        <f t="shared" si="182"/>
        <v>0</v>
      </c>
      <c r="QIW5" s="51">
        <f t="shared" si="182"/>
        <v>0</v>
      </c>
      <c r="QIX5" s="51">
        <f t="shared" si="182"/>
        <v>0</v>
      </c>
      <c r="QIY5" s="51">
        <f t="shared" si="182"/>
        <v>0</v>
      </c>
      <c r="QIZ5" s="51">
        <f t="shared" si="182"/>
        <v>0</v>
      </c>
      <c r="QJA5" s="51">
        <f t="shared" si="182"/>
        <v>0</v>
      </c>
      <c r="QJB5" s="51">
        <f t="shared" si="182"/>
        <v>0</v>
      </c>
      <c r="QJC5" s="51">
        <f t="shared" si="182"/>
        <v>0</v>
      </c>
      <c r="QJD5" s="51">
        <f t="shared" si="182"/>
        <v>0</v>
      </c>
      <c r="QJE5" s="51">
        <f t="shared" si="182"/>
        <v>0</v>
      </c>
      <c r="QJF5" s="51">
        <f t="shared" si="182"/>
        <v>0</v>
      </c>
      <c r="QJG5" s="51">
        <f t="shared" si="182"/>
        <v>0</v>
      </c>
      <c r="QJH5" s="51">
        <f t="shared" ref="QJH5:QLS5" si="183">QJH6+SRE15</f>
        <v>0</v>
      </c>
      <c r="QJI5" s="51">
        <f t="shared" si="183"/>
        <v>0</v>
      </c>
      <c r="QJJ5" s="51">
        <f t="shared" si="183"/>
        <v>0</v>
      </c>
      <c r="QJK5" s="51">
        <f t="shared" si="183"/>
        <v>0</v>
      </c>
      <c r="QJL5" s="51">
        <f t="shared" si="183"/>
        <v>0</v>
      </c>
      <c r="QJM5" s="51">
        <f t="shared" si="183"/>
        <v>0</v>
      </c>
      <c r="QJN5" s="51">
        <f t="shared" si="183"/>
        <v>0</v>
      </c>
      <c r="QJO5" s="51">
        <f t="shared" si="183"/>
        <v>0</v>
      </c>
      <c r="QJP5" s="51">
        <f t="shared" si="183"/>
        <v>0</v>
      </c>
      <c r="QJQ5" s="51">
        <f t="shared" si="183"/>
        <v>0</v>
      </c>
      <c r="QJR5" s="51">
        <f t="shared" si="183"/>
        <v>0</v>
      </c>
      <c r="QJS5" s="51">
        <f t="shared" si="183"/>
        <v>0</v>
      </c>
      <c r="QJT5" s="51">
        <f t="shared" si="183"/>
        <v>0</v>
      </c>
      <c r="QJU5" s="51">
        <f t="shared" si="183"/>
        <v>0</v>
      </c>
      <c r="QJV5" s="51">
        <f t="shared" si="183"/>
        <v>0</v>
      </c>
      <c r="QJW5" s="51">
        <f t="shared" si="183"/>
        <v>0</v>
      </c>
      <c r="QJX5" s="51">
        <f t="shared" si="183"/>
        <v>0</v>
      </c>
      <c r="QJY5" s="51">
        <f t="shared" si="183"/>
        <v>0</v>
      </c>
      <c r="QJZ5" s="51">
        <f t="shared" si="183"/>
        <v>0</v>
      </c>
      <c r="QKA5" s="51">
        <f t="shared" si="183"/>
        <v>0</v>
      </c>
      <c r="QKB5" s="51">
        <f t="shared" si="183"/>
        <v>0</v>
      </c>
      <c r="QKC5" s="51">
        <f t="shared" si="183"/>
        <v>0</v>
      </c>
      <c r="QKD5" s="51">
        <f t="shared" si="183"/>
        <v>0</v>
      </c>
      <c r="QKE5" s="51">
        <f t="shared" si="183"/>
        <v>0</v>
      </c>
      <c r="QKF5" s="51">
        <f t="shared" si="183"/>
        <v>0</v>
      </c>
      <c r="QKG5" s="51">
        <f t="shared" si="183"/>
        <v>0</v>
      </c>
      <c r="QKH5" s="51">
        <f t="shared" si="183"/>
        <v>0</v>
      </c>
      <c r="QKI5" s="51">
        <f t="shared" si="183"/>
        <v>0</v>
      </c>
      <c r="QKJ5" s="51">
        <f t="shared" si="183"/>
        <v>0</v>
      </c>
      <c r="QKK5" s="51">
        <f t="shared" si="183"/>
        <v>0</v>
      </c>
      <c r="QKL5" s="51">
        <f t="shared" si="183"/>
        <v>0</v>
      </c>
      <c r="QKM5" s="51">
        <f t="shared" si="183"/>
        <v>0</v>
      </c>
      <c r="QKN5" s="51">
        <f t="shared" si="183"/>
        <v>0</v>
      </c>
      <c r="QKO5" s="51">
        <f t="shared" si="183"/>
        <v>0</v>
      </c>
      <c r="QKP5" s="51">
        <f t="shared" si="183"/>
        <v>0</v>
      </c>
      <c r="QKQ5" s="51">
        <f t="shared" si="183"/>
        <v>0</v>
      </c>
      <c r="QKR5" s="51">
        <f t="shared" si="183"/>
        <v>0</v>
      </c>
      <c r="QKS5" s="51">
        <f t="shared" si="183"/>
        <v>0</v>
      </c>
      <c r="QKT5" s="51">
        <f t="shared" si="183"/>
        <v>0</v>
      </c>
      <c r="QKU5" s="51">
        <f t="shared" si="183"/>
        <v>0</v>
      </c>
      <c r="QKV5" s="51">
        <f t="shared" si="183"/>
        <v>0</v>
      </c>
      <c r="QKW5" s="51">
        <f t="shared" si="183"/>
        <v>0</v>
      </c>
      <c r="QKX5" s="51">
        <f t="shared" si="183"/>
        <v>0</v>
      </c>
      <c r="QKY5" s="51">
        <f t="shared" si="183"/>
        <v>0</v>
      </c>
      <c r="QKZ5" s="51">
        <f t="shared" si="183"/>
        <v>0</v>
      </c>
      <c r="QLA5" s="51">
        <f t="shared" si="183"/>
        <v>0</v>
      </c>
      <c r="QLB5" s="51">
        <f t="shared" si="183"/>
        <v>0</v>
      </c>
      <c r="QLC5" s="51">
        <f t="shared" si="183"/>
        <v>0</v>
      </c>
      <c r="QLD5" s="51">
        <f t="shared" si="183"/>
        <v>0</v>
      </c>
      <c r="QLE5" s="51">
        <f t="shared" si="183"/>
        <v>0</v>
      </c>
      <c r="QLF5" s="51">
        <f t="shared" si="183"/>
        <v>0</v>
      </c>
      <c r="QLG5" s="51">
        <f t="shared" si="183"/>
        <v>0</v>
      </c>
      <c r="QLH5" s="51">
        <f t="shared" si="183"/>
        <v>0</v>
      </c>
      <c r="QLI5" s="51">
        <f t="shared" si="183"/>
        <v>0</v>
      </c>
      <c r="QLJ5" s="51">
        <f t="shared" si="183"/>
        <v>0</v>
      </c>
      <c r="QLK5" s="51">
        <f t="shared" si="183"/>
        <v>0</v>
      </c>
      <c r="QLL5" s="51">
        <f t="shared" si="183"/>
        <v>0</v>
      </c>
      <c r="QLM5" s="51">
        <f t="shared" si="183"/>
        <v>0</v>
      </c>
      <c r="QLN5" s="51">
        <f t="shared" si="183"/>
        <v>0</v>
      </c>
      <c r="QLO5" s="51">
        <f t="shared" si="183"/>
        <v>0</v>
      </c>
      <c r="QLP5" s="51">
        <f t="shared" si="183"/>
        <v>0</v>
      </c>
      <c r="QLQ5" s="51">
        <f t="shared" si="183"/>
        <v>0</v>
      </c>
      <c r="QLR5" s="51">
        <f t="shared" si="183"/>
        <v>0</v>
      </c>
      <c r="QLS5" s="51">
        <f t="shared" si="183"/>
        <v>0</v>
      </c>
      <c r="QLT5" s="51">
        <f t="shared" ref="QLT5:QOE5" si="184">QLT6+STQ15</f>
        <v>0</v>
      </c>
      <c r="QLU5" s="51">
        <f t="shared" si="184"/>
        <v>0</v>
      </c>
      <c r="QLV5" s="51">
        <f t="shared" si="184"/>
        <v>0</v>
      </c>
      <c r="QLW5" s="51">
        <f t="shared" si="184"/>
        <v>0</v>
      </c>
      <c r="QLX5" s="51">
        <f t="shared" si="184"/>
        <v>0</v>
      </c>
      <c r="QLY5" s="51">
        <f t="shared" si="184"/>
        <v>0</v>
      </c>
      <c r="QLZ5" s="51">
        <f t="shared" si="184"/>
        <v>0</v>
      </c>
      <c r="QMA5" s="51">
        <f t="shared" si="184"/>
        <v>0</v>
      </c>
      <c r="QMB5" s="51">
        <f t="shared" si="184"/>
        <v>0</v>
      </c>
      <c r="QMC5" s="51">
        <f t="shared" si="184"/>
        <v>0</v>
      </c>
      <c r="QMD5" s="51">
        <f t="shared" si="184"/>
        <v>0</v>
      </c>
      <c r="QME5" s="51">
        <f t="shared" si="184"/>
        <v>0</v>
      </c>
      <c r="QMF5" s="51">
        <f t="shared" si="184"/>
        <v>0</v>
      </c>
      <c r="QMG5" s="51">
        <f t="shared" si="184"/>
        <v>0</v>
      </c>
      <c r="QMH5" s="51">
        <f t="shared" si="184"/>
        <v>0</v>
      </c>
      <c r="QMI5" s="51">
        <f t="shared" si="184"/>
        <v>0</v>
      </c>
      <c r="QMJ5" s="51">
        <f t="shared" si="184"/>
        <v>0</v>
      </c>
      <c r="QMK5" s="51">
        <f t="shared" si="184"/>
        <v>0</v>
      </c>
      <c r="QML5" s="51">
        <f t="shared" si="184"/>
        <v>0</v>
      </c>
      <c r="QMM5" s="51">
        <f t="shared" si="184"/>
        <v>0</v>
      </c>
      <c r="QMN5" s="51">
        <f t="shared" si="184"/>
        <v>0</v>
      </c>
      <c r="QMO5" s="51">
        <f t="shared" si="184"/>
        <v>0</v>
      </c>
      <c r="QMP5" s="51">
        <f t="shared" si="184"/>
        <v>0</v>
      </c>
      <c r="QMQ5" s="51">
        <f t="shared" si="184"/>
        <v>0</v>
      </c>
      <c r="QMR5" s="51">
        <f t="shared" si="184"/>
        <v>0</v>
      </c>
      <c r="QMS5" s="51">
        <f t="shared" si="184"/>
        <v>0</v>
      </c>
      <c r="QMT5" s="51">
        <f t="shared" si="184"/>
        <v>0</v>
      </c>
      <c r="QMU5" s="51">
        <f t="shared" si="184"/>
        <v>0</v>
      </c>
      <c r="QMV5" s="51">
        <f t="shared" si="184"/>
        <v>0</v>
      </c>
      <c r="QMW5" s="51">
        <f t="shared" si="184"/>
        <v>0</v>
      </c>
      <c r="QMX5" s="51">
        <f t="shared" si="184"/>
        <v>0</v>
      </c>
      <c r="QMY5" s="51">
        <f t="shared" si="184"/>
        <v>0</v>
      </c>
      <c r="QMZ5" s="51">
        <f t="shared" si="184"/>
        <v>0</v>
      </c>
      <c r="QNA5" s="51">
        <f t="shared" si="184"/>
        <v>0</v>
      </c>
      <c r="QNB5" s="51">
        <f t="shared" si="184"/>
        <v>0</v>
      </c>
      <c r="QNC5" s="51">
        <f t="shared" si="184"/>
        <v>0</v>
      </c>
      <c r="QND5" s="51">
        <f t="shared" si="184"/>
        <v>0</v>
      </c>
      <c r="QNE5" s="51">
        <f t="shared" si="184"/>
        <v>0</v>
      </c>
      <c r="QNF5" s="51">
        <f t="shared" si="184"/>
        <v>0</v>
      </c>
      <c r="QNG5" s="51">
        <f t="shared" si="184"/>
        <v>0</v>
      </c>
      <c r="QNH5" s="51">
        <f t="shared" si="184"/>
        <v>0</v>
      </c>
      <c r="QNI5" s="51">
        <f t="shared" si="184"/>
        <v>0</v>
      </c>
      <c r="QNJ5" s="51">
        <f t="shared" si="184"/>
        <v>0</v>
      </c>
      <c r="QNK5" s="51">
        <f t="shared" si="184"/>
        <v>0</v>
      </c>
      <c r="QNL5" s="51">
        <f t="shared" si="184"/>
        <v>0</v>
      </c>
      <c r="QNM5" s="51">
        <f t="shared" si="184"/>
        <v>0</v>
      </c>
      <c r="QNN5" s="51">
        <f t="shared" si="184"/>
        <v>0</v>
      </c>
      <c r="QNO5" s="51">
        <f t="shared" si="184"/>
        <v>0</v>
      </c>
      <c r="QNP5" s="51">
        <f t="shared" si="184"/>
        <v>0</v>
      </c>
      <c r="QNQ5" s="51">
        <f t="shared" si="184"/>
        <v>0</v>
      </c>
      <c r="QNR5" s="51">
        <f t="shared" si="184"/>
        <v>0</v>
      </c>
      <c r="QNS5" s="51">
        <f t="shared" si="184"/>
        <v>0</v>
      </c>
      <c r="QNT5" s="51">
        <f t="shared" si="184"/>
        <v>0</v>
      </c>
      <c r="QNU5" s="51">
        <f t="shared" si="184"/>
        <v>0</v>
      </c>
      <c r="QNV5" s="51">
        <f t="shared" si="184"/>
        <v>0</v>
      </c>
      <c r="QNW5" s="51">
        <f t="shared" si="184"/>
        <v>0</v>
      </c>
      <c r="QNX5" s="51">
        <f t="shared" si="184"/>
        <v>0</v>
      </c>
      <c r="QNY5" s="51">
        <f t="shared" si="184"/>
        <v>0</v>
      </c>
      <c r="QNZ5" s="51">
        <f t="shared" si="184"/>
        <v>0</v>
      </c>
      <c r="QOA5" s="51">
        <f t="shared" si="184"/>
        <v>0</v>
      </c>
      <c r="QOB5" s="51">
        <f t="shared" si="184"/>
        <v>0</v>
      </c>
      <c r="QOC5" s="51">
        <f t="shared" si="184"/>
        <v>0</v>
      </c>
      <c r="QOD5" s="51">
        <f t="shared" si="184"/>
        <v>0</v>
      </c>
      <c r="QOE5" s="51">
        <f t="shared" si="184"/>
        <v>0</v>
      </c>
      <c r="QOF5" s="51">
        <f t="shared" ref="QOF5:QQQ5" si="185">QOF6+SWC15</f>
        <v>0</v>
      </c>
      <c r="QOG5" s="51">
        <f t="shared" si="185"/>
        <v>0</v>
      </c>
      <c r="QOH5" s="51">
        <f t="shared" si="185"/>
        <v>0</v>
      </c>
      <c r="QOI5" s="51">
        <f t="shared" si="185"/>
        <v>0</v>
      </c>
      <c r="QOJ5" s="51">
        <f t="shared" si="185"/>
        <v>0</v>
      </c>
      <c r="QOK5" s="51">
        <f t="shared" si="185"/>
        <v>0</v>
      </c>
      <c r="QOL5" s="51">
        <f t="shared" si="185"/>
        <v>0</v>
      </c>
      <c r="QOM5" s="51">
        <f t="shared" si="185"/>
        <v>0</v>
      </c>
      <c r="QON5" s="51">
        <f t="shared" si="185"/>
        <v>0</v>
      </c>
      <c r="QOO5" s="51">
        <f t="shared" si="185"/>
        <v>0</v>
      </c>
      <c r="QOP5" s="51">
        <f t="shared" si="185"/>
        <v>0</v>
      </c>
      <c r="QOQ5" s="51">
        <f t="shared" si="185"/>
        <v>0</v>
      </c>
      <c r="QOR5" s="51">
        <f t="shared" si="185"/>
        <v>0</v>
      </c>
      <c r="QOS5" s="51">
        <f t="shared" si="185"/>
        <v>0</v>
      </c>
      <c r="QOT5" s="51">
        <f t="shared" si="185"/>
        <v>0</v>
      </c>
      <c r="QOU5" s="51">
        <f t="shared" si="185"/>
        <v>0</v>
      </c>
      <c r="QOV5" s="51">
        <f t="shared" si="185"/>
        <v>0</v>
      </c>
      <c r="QOW5" s="51">
        <f t="shared" si="185"/>
        <v>0</v>
      </c>
      <c r="QOX5" s="51">
        <f t="shared" si="185"/>
        <v>0</v>
      </c>
      <c r="QOY5" s="51">
        <f t="shared" si="185"/>
        <v>0</v>
      </c>
      <c r="QOZ5" s="51">
        <f t="shared" si="185"/>
        <v>0</v>
      </c>
      <c r="QPA5" s="51">
        <f t="shared" si="185"/>
        <v>0</v>
      </c>
      <c r="QPB5" s="51">
        <f t="shared" si="185"/>
        <v>0</v>
      </c>
      <c r="QPC5" s="51">
        <f t="shared" si="185"/>
        <v>0</v>
      </c>
      <c r="QPD5" s="51">
        <f t="shared" si="185"/>
        <v>0</v>
      </c>
      <c r="QPE5" s="51">
        <f t="shared" si="185"/>
        <v>0</v>
      </c>
      <c r="QPF5" s="51">
        <f t="shared" si="185"/>
        <v>0</v>
      </c>
      <c r="QPG5" s="51">
        <f t="shared" si="185"/>
        <v>0</v>
      </c>
      <c r="QPH5" s="51">
        <f t="shared" si="185"/>
        <v>0</v>
      </c>
      <c r="QPI5" s="51">
        <f t="shared" si="185"/>
        <v>0</v>
      </c>
      <c r="QPJ5" s="51">
        <f t="shared" si="185"/>
        <v>0</v>
      </c>
      <c r="QPK5" s="51">
        <f t="shared" si="185"/>
        <v>0</v>
      </c>
      <c r="QPL5" s="51">
        <f t="shared" si="185"/>
        <v>0</v>
      </c>
      <c r="QPM5" s="51">
        <f t="shared" si="185"/>
        <v>0</v>
      </c>
      <c r="QPN5" s="51">
        <f t="shared" si="185"/>
        <v>0</v>
      </c>
      <c r="QPO5" s="51">
        <f t="shared" si="185"/>
        <v>0</v>
      </c>
      <c r="QPP5" s="51">
        <f t="shared" si="185"/>
        <v>0</v>
      </c>
      <c r="QPQ5" s="51">
        <f t="shared" si="185"/>
        <v>0</v>
      </c>
      <c r="QPR5" s="51">
        <f t="shared" si="185"/>
        <v>0</v>
      </c>
      <c r="QPS5" s="51">
        <f t="shared" si="185"/>
        <v>0</v>
      </c>
      <c r="QPT5" s="51">
        <f t="shared" si="185"/>
        <v>0</v>
      </c>
      <c r="QPU5" s="51">
        <f t="shared" si="185"/>
        <v>0</v>
      </c>
      <c r="QPV5" s="51">
        <f t="shared" si="185"/>
        <v>0</v>
      </c>
      <c r="QPW5" s="51">
        <f t="shared" si="185"/>
        <v>0</v>
      </c>
      <c r="QPX5" s="51">
        <f t="shared" si="185"/>
        <v>0</v>
      </c>
      <c r="QPY5" s="51">
        <f t="shared" si="185"/>
        <v>0</v>
      </c>
      <c r="QPZ5" s="51">
        <f t="shared" si="185"/>
        <v>0</v>
      </c>
      <c r="QQA5" s="51">
        <f t="shared" si="185"/>
        <v>0</v>
      </c>
      <c r="QQB5" s="51">
        <f t="shared" si="185"/>
        <v>0</v>
      </c>
      <c r="QQC5" s="51">
        <f t="shared" si="185"/>
        <v>0</v>
      </c>
      <c r="QQD5" s="51">
        <f t="shared" si="185"/>
        <v>0</v>
      </c>
      <c r="QQE5" s="51">
        <f t="shared" si="185"/>
        <v>0</v>
      </c>
      <c r="QQF5" s="51">
        <f t="shared" si="185"/>
        <v>0</v>
      </c>
      <c r="QQG5" s="51">
        <f t="shared" si="185"/>
        <v>0</v>
      </c>
      <c r="QQH5" s="51">
        <f t="shared" si="185"/>
        <v>0</v>
      </c>
      <c r="QQI5" s="51">
        <f t="shared" si="185"/>
        <v>0</v>
      </c>
      <c r="QQJ5" s="51">
        <f t="shared" si="185"/>
        <v>0</v>
      </c>
      <c r="QQK5" s="51">
        <f t="shared" si="185"/>
        <v>0</v>
      </c>
      <c r="QQL5" s="51">
        <f t="shared" si="185"/>
        <v>0</v>
      </c>
      <c r="QQM5" s="51">
        <f t="shared" si="185"/>
        <v>0</v>
      </c>
      <c r="QQN5" s="51">
        <f t="shared" si="185"/>
        <v>0</v>
      </c>
      <c r="QQO5" s="51">
        <f t="shared" si="185"/>
        <v>0</v>
      </c>
      <c r="QQP5" s="51">
        <f t="shared" si="185"/>
        <v>0</v>
      </c>
      <c r="QQQ5" s="51">
        <f t="shared" si="185"/>
        <v>0</v>
      </c>
      <c r="QQR5" s="51">
        <f t="shared" ref="QQR5:QTC5" si="186">QQR6+SYO15</f>
        <v>0</v>
      </c>
      <c r="QQS5" s="51">
        <f t="shared" si="186"/>
        <v>0</v>
      </c>
      <c r="QQT5" s="51">
        <f t="shared" si="186"/>
        <v>0</v>
      </c>
      <c r="QQU5" s="51">
        <f t="shared" si="186"/>
        <v>0</v>
      </c>
      <c r="QQV5" s="51">
        <f t="shared" si="186"/>
        <v>0</v>
      </c>
      <c r="QQW5" s="51">
        <f t="shared" si="186"/>
        <v>0</v>
      </c>
      <c r="QQX5" s="51">
        <f t="shared" si="186"/>
        <v>0</v>
      </c>
      <c r="QQY5" s="51">
        <f t="shared" si="186"/>
        <v>0</v>
      </c>
      <c r="QQZ5" s="51">
        <f t="shared" si="186"/>
        <v>0</v>
      </c>
      <c r="QRA5" s="51">
        <f t="shared" si="186"/>
        <v>0</v>
      </c>
      <c r="QRB5" s="51">
        <f t="shared" si="186"/>
        <v>0</v>
      </c>
      <c r="QRC5" s="51">
        <f t="shared" si="186"/>
        <v>0</v>
      </c>
      <c r="QRD5" s="51">
        <f t="shared" si="186"/>
        <v>0</v>
      </c>
      <c r="QRE5" s="51">
        <f t="shared" si="186"/>
        <v>0</v>
      </c>
      <c r="QRF5" s="51">
        <f t="shared" si="186"/>
        <v>0</v>
      </c>
      <c r="QRG5" s="51">
        <f t="shared" si="186"/>
        <v>0</v>
      </c>
      <c r="QRH5" s="51">
        <f t="shared" si="186"/>
        <v>0</v>
      </c>
      <c r="QRI5" s="51">
        <f t="shared" si="186"/>
        <v>0</v>
      </c>
      <c r="QRJ5" s="51">
        <f t="shared" si="186"/>
        <v>0</v>
      </c>
      <c r="QRK5" s="51">
        <f t="shared" si="186"/>
        <v>0</v>
      </c>
      <c r="QRL5" s="51">
        <f t="shared" si="186"/>
        <v>0</v>
      </c>
      <c r="QRM5" s="51">
        <f t="shared" si="186"/>
        <v>0</v>
      </c>
      <c r="QRN5" s="51">
        <f t="shared" si="186"/>
        <v>0</v>
      </c>
      <c r="QRO5" s="51">
        <f t="shared" si="186"/>
        <v>0</v>
      </c>
      <c r="QRP5" s="51">
        <f t="shared" si="186"/>
        <v>0</v>
      </c>
      <c r="QRQ5" s="51">
        <f t="shared" si="186"/>
        <v>0</v>
      </c>
      <c r="QRR5" s="51">
        <f t="shared" si="186"/>
        <v>0</v>
      </c>
      <c r="QRS5" s="51">
        <f t="shared" si="186"/>
        <v>0</v>
      </c>
      <c r="QRT5" s="51">
        <f t="shared" si="186"/>
        <v>0</v>
      </c>
      <c r="QRU5" s="51">
        <f t="shared" si="186"/>
        <v>0</v>
      </c>
      <c r="QRV5" s="51">
        <f t="shared" si="186"/>
        <v>0</v>
      </c>
      <c r="QRW5" s="51">
        <f t="shared" si="186"/>
        <v>0</v>
      </c>
      <c r="QRX5" s="51">
        <f t="shared" si="186"/>
        <v>0</v>
      </c>
      <c r="QRY5" s="51">
        <f t="shared" si="186"/>
        <v>0</v>
      </c>
      <c r="QRZ5" s="51">
        <f t="shared" si="186"/>
        <v>0</v>
      </c>
      <c r="QSA5" s="51">
        <f t="shared" si="186"/>
        <v>0</v>
      </c>
      <c r="QSB5" s="51">
        <f t="shared" si="186"/>
        <v>0</v>
      </c>
      <c r="QSC5" s="51">
        <f t="shared" si="186"/>
        <v>0</v>
      </c>
      <c r="QSD5" s="51">
        <f t="shared" si="186"/>
        <v>0</v>
      </c>
      <c r="QSE5" s="51">
        <f t="shared" si="186"/>
        <v>0</v>
      </c>
      <c r="QSF5" s="51">
        <f t="shared" si="186"/>
        <v>0</v>
      </c>
      <c r="QSG5" s="51">
        <f t="shared" si="186"/>
        <v>0</v>
      </c>
      <c r="QSH5" s="51">
        <f t="shared" si="186"/>
        <v>0</v>
      </c>
      <c r="QSI5" s="51">
        <f t="shared" si="186"/>
        <v>0</v>
      </c>
      <c r="QSJ5" s="51">
        <f t="shared" si="186"/>
        <v>0</v>
      </c>
      <c r="QSK5" s="51">
        <f t="shared" si="186"/>
        <v>0</v>
      </c>
      <c r="QSL5" s="51">
        <f t="shared" si="186"/>
        <v>0</v>
      </c>
      <c r="QSM5" s="51">
        <f t="shared" si="186"/>
        <v>0</v>
      </c>
      <c r="QSN5" s="51">
        <f t="shared" si="186"/>
        <v>0</v>
      </c>
      <c r="QSO5" s="51">
        <f t="shared" si="186"/>
        <v>0</v>
      </c>
      <c r="QSP5" s="51">
        <f t="shared" si="186"/>
        <v>0</v>
      </c>
      <c r="QSQ5" s="51">
        <f t="shared" si="186"/>
        <v>0</v>
      </c>
      <c r="QSR5" s="51">
        <f t="shared" si="186"/>
        <v>0</v>
      </c>
      <c r="QSS5" s="51">
        <f t="shared" si="186"/>
        <v>0</v>
      </c>
      <c r="QST5" s="51">
        <f t="shared" si="186"/>
        <v>0</v>
      </c>
      <c r="QSU5" s="51">
        <f t="shared" si="186"/>
        <v>0</v>
      </c>
      <c r="QSV5" s="51">
        <f t="shared" si="186"/>
        <v>0</v>
      </c>
      <c r="QSW5" s="51">
        <f t="shared" si="186"/>
        <v>0</v>
      </c>
      <c r="QSX5" s="51">
        <f t="shared" si="186"/>
        <v>0</v>
      </c>
      <c r="QSY5" s="51">
        <f t="shared" si="186"/>
        <v>0</v>
      </c>
      <c r="QSZ5" s="51">
        <f t="shared" si="186"/>
        <v>0</v>
      </c>
      <c r="QTA5" s="51">
        <f t="shared" si="186"/>
        <v>0</v>
      </c>
      <c r="QTB5" s="51">
        <f t="shared" si="186"/>
        <v>0</v>
      </c>
      <c r="QTC5" s="51">
        <f t="shared" si="186"/>
        <v>0</v>
      </c>
      <c r="QTD5" s="51">
        <f t="shared" ref="QTD5:QVO5" si="187">QTD6+TBA15</f>
        <v>0</v>
      </c>
      <c r="QTE5" s="51">
        <f t="shared" si="187"/>
        <v>0</v>
      </c>
      <c r="QTF5" s="51">
        <f t="shared" si="187"/>
        <v>0</v>
      </c>
      <c r="QTG5" s="51">
        <f t="shared" si="187"/>
        <v>0</v>
      </c>
      <c r="QTH5" s="51">
        <f t="shared" si="187"/>
        <v>0</v>
      </c>
      <c r="QTI5" s="51">
        <f t="shared" si="187"/>
        <v>0</v>
      </c>
      <c r="QTJ5" s="51">
        <f t="shared" si="187"/>
        <v>0</v>
      </c>
      <c r="QTK5" s="51">
        <f t="shared" si="187"/>
        <v>0</v>
      </c>
      <c r="QTL5" s="51">
        <f t="shared" si="187"/>
        <v>0</v>
      </c>
      <c r="QTM5" s="51">
        <f t="shared" si="187"/>
        <v>0</v>
      </c>
      <c r="QTN5" s="51">
        <f t="shared" si="187"/>
        <v>0</v>
      </c>
      <c r="QTO5" s="51">
        <f t="shared" si="187"/>
        <v>0</v>
      </c>
      <c r="QTP5" s="51">
        <f t="shared" si="187"/>
        <v>0</v>
      </c>
      <c r="QTQ5" s="51">
        <f t="shared" si="187"/>
        <v>0</v>
      </c>
      <c r="QTR5" s="51">
        <f t="shared" si="187"/>
        <v>0</v>
      </c>
      <c r="QTS5" s="51">
        <f t="shared" si="187"/>
        <v>0</v>
      </c>
      <c r="QTT5" s="51">
        <f t="shared" si="187"/>
        <v>0</v>
      </c>
      <c r="QTU5" s="51">
        <f t="shared" si="187"/>
        <v>0</v>
      </c>
      <c r="QTV5" s="51">
        <f t="shared" si="187"/>
        <v>0</v>
      </c>
      <c r="QTW5" s="51">
        <f t="shared" si="187"/>
        <v>0</v>
      </c>
      <c r="QTX5" s="51">
        <f t="shared" si="187"/>
        <v>0</v>
      </c>
      <c r="QTY5" s="51">
        <f t="shared" si="187"/>
        <v>0</v>
      </c>
      <c r="QTZ5" s="51">
        <f t="shared" si="187"/>
        <v>0</v>
      </c>
      <c r="QUA5" s="51">
        <f t="shared" si="187"/>
        <v>0</v>
      </c>
      <c r="QUB5" s="51">
        <f t="shared" si="187"/>
        <v>0</v>
      </c>
      <c r="QUC5" s="51">
        <f t="shared" si="187"/>
        <v>0</v>
      </c>
      <c r="QUD5" s="51">
        <f t="shared" si="187"/>
        <v>0</v>
      </c>
      <c r="QUE5" s="51">
        <f t="shared" si="187"/>
        <v>0</v>
      </c>
      <c r="QUF5" s="51">
        <f t="shared" si="187"/>
        <v>0</v>
      </c>
      <c r="QUG5" s="51">
        <f t="shared" si="187"/>
        <v>0</v>
      </c>
      <c r="QUH5" s="51">
        <f t="shared" si="187"/>
        <v>0</v>
      </c>
      <c r="QUI5" s="51">
        <f t="shared" si="187"/>
        <v>0</v>
      </c>
      <c r="QUJ5" s="51">
        <f t="shared" si="187"/>
        <v>0</v>
      </c>
      <c r="QUK5" s="51">
        <f t="shared" si="187"/>
        <v>0</v>
      </c>
      <c r="QUL5" s="51">
        <f t="shared" si="187"/>
        <v>0</v>
      </c>
      <c r="QUM5" s="51">
        <f t="shared" si="187"/>
        <v>0</v>
      </c>
      <c r="QUN5" s="51">
        <f t="shared" si="187"/>
        <v>0</v>
      </c>
      <c r="QUO5" s="51">
        <f t="shared" si="187"/>
        <v>0</v>
      </c>
      <c r="QUP5" s="51">
        <f t="shared" si="187"/>
        <v>0</v>
      </c>
      <c r="QUQ5" s="51">
        <f t="shared" si="187"/>
        <v>0</v>
      </c>
      <c r="QUR5" s="51">
        <f t="shared" si="187"/>
        <v>0</v>
      </c>
      <c r="QUS5" s="51">
        <f t="shared" si="187"/>
        <v>0</v>
      </c>
      <c r="QUT5" s="51">
        <f t="shared" si="187"/>
        <v>0</v>
      </c>
      <c r="QUU5" s="51">
        <f t="shared" si="187"/>
        <v>0</v>
      </c>
      <c r="QUV5" s="51">
        <f t="shared" si="187"/>
        <v>0</v>
      </c>
      <c r="QUW5" s="51">
        <f t="shared" si="187"/>
        <v>0</v>
      </c>
      <c r="QUX5" s="51">
        <f t="shared" si="187"/>
        <v>0</v>
      </c>
      <c r="QUY5" s="51">
        <f t="shared" si="187"/>
        <v>0</v>
      </c>
      <c r="QUZ5" s="51">
        <f t="shared" si="187"/>
        <v>0</v>
      </c>
      <c r="QVA5" s="51">
        <f t="shared" si="187"/>
        <v>0</v>
      </c>
      <c r="QVB5" s="51">
        <f t="shared" si="187"/>
        <v>0</v>
      </c>
      <c r="QVC5" s="51">
        <f t="shared" si="187"/>
        <v>0</v>
      </c>
      <c r="QVD5" s="51">
        <f t="shared" si="187"/>
        <v>0</v>
      </c>
      <c r="QVE5" s="51">
        <f t="shared" si="187"/>
        <v>0</v>
      </c>
      <c r="QVF5" s="51">
        <f t="shared" si="187"/>
        <v>0</v>
      </c>
      <c r="QVG5" s="51">
        <f t="shared" si="187"/>
        <v>0</v>
      </c>
      <c r="QVH5" s="51">
        <f t="shared" si="187"/>
        <v>0</v>
      </c>
      <c r="QVI5" s="51">
        <f t="shared" si="187"/>
        <v>0</v>
      </c>
      <c r="QVJ5" s="51">
        <f t="shared" si="187"/>
        <v>0</v>
      </c>
      <c r="QVK5" s="51">
        <f t="shared" si="187"/>
        <v>0</v>
      </c>
      <c r="QVL5" s="51">
        <f t="shared" si="187"/>
        <v>0</v>
      </c>
      <c r="QVM5" s="51">
        <f t="shared" si="187"/>
        <v>0</v>
      </c>
      <c r="QVN5" s="51">
        <f t="shared" si="187"/>
        <v>0</v>
      </c>
      <c r="QVO5" s="51">
        <f t="shared" si="187"/>
        <v>0</v>
      </c>
      <c r="QVP5" s="51">
        <f t="shared" ref="QVP5:QYA5" si="188">QVP6+TDM15</f>
        <v>0</v>
      </c>
      <c r="QVQ5" s="51">
        <f t="shared" si="188"/>
        <v>0</v>
      </c>
      <c r="QVR5" s="51">
        <f t="shared" si="188"/>
        <v>0</v>
      </c>
      <c r="QVS5" s="51">
        <f t="shared" si="188"/>
        <v>0</v>
      </c>
      <c r="QVT5" s="51">
        <f t="shared" si="188"/>
        <v>0</v>
      </c>
      <c r="QVU5" s="51">
        <f t="shared" si="188"/>
        <v>0</v>
      </c>
      <c r="QVV5" s="51">
        <f t="shared" si="188"/>
        <v>0</v>
      </c>
      <c r="QVW5" s="51">
        <f t="shared" si="188"/>
        <v>0</v>
      </c>
      <c r="QVX5" s="51">
        <f t="shared" si="188"/>
        <v>0</v>
      </c>
      <c r="QVY5" s="51">
        <f t="shared" si="188"/>
        <v>0</v>
      </c>
      <c r="QVZ5" s="51">
        <f t="shared" si="188"/>
        <v>0</v>
      </c>
      <c r="QWA5" s="51">
        <f t="shared" si="188"/>
        <v>0</v>
      </c>
      <c r="QWB5" s="51">
        <f t="shared" si="188"/>
        <v>0</v>
      </c>
      <c r="QWC5" s="51">
        <f t="shared" si="188"/>
        <v>0</v>
      </c>
      <c r="QWD5" s="51">
        <f t="shared" si="188"/>
        <v>0</v>
      </c>
      <c r="QWE5" s="51">
        <f t="shared" si="188"/>
        <v>0</v>
      </c>
      <c r="QWF5" s="51">
        <f t="shared" si="188"/>
        <v>0</v>
      </c>
      <c r="QWG5" s="51">
        <f t="shared" si="188"/>
        <v>0</v>
      </c>
      <c r="QWH5" s="51">
        <f t="shared" si="188"/>
        <v>0</v>
      </c>
      <c r="QWI5" s="51">
        <f t="shared" si="188"/>
        <v>0</v>
      </c>
      <c r="QWJ5" s="51">
        <f t="shared" si="188"/>
        <v>0</v>
      </c>
      <c r="QWK5" s="51">
        <f t="shared" si="188"/>
        <v>0</v>
      </c>
      <c r="QWL5" s="51">
        <f t="shared" si="188"/>
        <v>0</v>
      </c>
      <c r="QWM5" s="51">
        <f t="shared" si="188"/>
        <v>0</v>
      </c>
      <c r="QWN5" s="51">
        <f t="shared" si="188"/>
        <v>0</v>
      </c>
      <c r="QWO5" s="51">
        <f t="shared" si="188"/>
        <v>0</v>
      </c>
      <c r="QWP5" s="51">
        <f t="shared" si="188"/>
        <v>0</v>
      </c>
      <c r="QWQ5" s="51">
        <f t="shared" si="188"/>
        <v>0</v>
      </c>
      <c r="QWR5" s="51">
        <f t="shared" si="188"/>
        <v>0</v>
      </c>
      <c r="QWS5" s="51">
        <f t="shared" si="188"/>
        <v>0</v>
      </c>
      <c r="QWT5" s="51">
        <f t="shared" si="188"/>
        <v>0</v>
      </c>
      <c r="QWU5" s="51">
        <f t="shared" si="188"/>
        <v>0</v>
      </c>
      <c r="QWV5" s="51">
        <f t="shared" si="188"/>
        <v>0</v>
      </c>
      <c r="QWW5" s="51">
        <f t="shared" si="188"/>
        <v>0</v>
      </c>
      <c r="QWX5" s="51">
        <f t="shared" si="188"/>
        <v>0</v>
      </c>
      <c r="QWY5" s="51">
        <f t="shared" si="188"/>
        <v>0</v>
      </c>
      <c r="QWZ5" s="51">
        <f t="shared" si="188"/>
        <v>0</v>
      </c>
      <c r="QXA5" s="51">
        <f t="shared" si="188"/>
        <v>0</v>
      </c>
      <c r="QXB5" s="51">
        <f t="shared" si="188"/>
        <v>0</v>
      </c>
      <c r="QXC5" s="51">
        <f t="shared" si="188"/>
        <v>0</v>
      </c>
      <c r="QXD5" s="51">
        <f t="shared" si="188"/>
        <v>0</v>
      </c>
      <c r="QXE5" s="51">
        <f t="shared" si="188"/>
        <v>0</v>
      </c>
      <c r="QXF5" s="51">
        <f t="shared" si="188"/>
        <v>0</v>
      </c>
      <c r="QXG5" s="51">
        <f t="shared" si="188"/>
        <v>0</v>
      </c>
      <c r="QXH5" s="51">
        <f t="shared" si="188"/>
        <v>0</v>
      </c>
      <c r="QXI5" s="51">
        <f t="shared" si="188"/>
        <v>0</v>
      </c>
      <c r="QXJ5" s="51">
        <f t="shared" si="188"/>
        <v>0</v>
      </c>
      <c r="QXK5" s="51">
        <f t="shared" si="188"/>
        <v>0</v>
      </c>
      <c r="QXL5" s="51">
        <f t="shared" si="188"/>
        <v>0</v>
      </c>
      <c r="QXM5" s="51">
        <f t="shared" si="188"/>
        <v>0</v>
      </c>
      <c r="QXN5" s="51">
        <f t="shared" si="188"/>
        <v>0</v>
      </c>
      <c r="QXO5" s="51">
        <f t="shared" si="188"/>
        <v>0</v>
      </c>
      <c r="QXP5" s="51">
        <f t="shared" si="188"/>
        <v>0</v>
      </c>
      <c r="QXQ5" s="51">
        <f t="shared" si="188"/>
        <v>0</v>
      </c>
      <c r="QXR5" s="51">
        <f t="shared" si="188"/>
        <v>0</v>
      </c>
      <c r="QXS5" s="51">
        <f t="shared" si="188"/>
        <v>0</v>
      </c>
      <c r="QXT5" s="51">
        <f t="shared" si="188"/>
        <v>0</v>
      </c>
      <c r="QXU5" s="51">
        <f t="shared" si="188"/>
        <v>0</v>
      </c>
      <c r="QXV5" s="51">
        <f t="shared" si="188"/>
        <v>0</v>
      </c>
      <c r="QXW5" s="51">
        <f t="shared" si="188"/>
        <v>0</v>
      </c>
      <c r="QXX5" s="51">
        <f t="shared" si="188"/>
        <v>0</v>
      </c>
      <c r="QXY5" s="51">
        <f t="shared" si="188"/>
        <v>0</v>
      </c>
      <c r="QXZ5" s="51">
        <f t="shared" si="188"/>
        <v>0</v>
      </c>
      <c r="QYA5" s="51">
        <f t="shared" si="188"/>
        <v>0</v>
      </c>
      <c r="QYB5" s="51">
        <f t="shared" ref="QYB5:RAM5" si="189">QYB6+TFY15</f>
        <v>0</v>
      </c>
      <c r="QYC5" s="51">
        <f t="shared" si="189"/>
        <v>0</v>
      </c>
      <c r="QYD5" s="51">
        <f t="shared" si="189"/>
        <v>0</v>
      </c>
      <c r="QYE5" s="51">
        <f t="shared" si="189"/>
        <v>0</v>
      </c>
      <c r="QYF5" s="51">
        <f t="shared" si="189"/>
        <v>0</v>
      </c>
      <c r="QYG5" s="51">
        <f t="shared" si="189"/>
        <v>0</v>
      </c>
      <c r="QYH5" s="51">
        <f t="shared" si="189"/>
        <v>0</v>
      </c>
      <c r="QYI5" s="51">
        <f t="shared" si="189"/>
        <v>0</v>
      </c>
      <c r="QYJ5" s="51">
        <f t="shared" si="189"/>
        <v>0</v>
      </c>
      <c r="QYK5" s="51">
        <f t="shared" si="189"/>
        <v>0</v>
      </c>
      <c r="QYL5" s="51">
        <f t="shared" si="189"/>
        <v>0</v>
      </c>
      <c r="QYM5" s="51">
        <f t="shared" si="189"/>
        <v>0</v>
      </c>
      <c r="QYN5" s="51">
        <f t="shared" si="189"/>
        <v>0</v>
      </c>
      <c r="QYO5" s="51">
        <f t="shared" si="189"/>
        <v>0</v>
      </c>
      <c r="QYP5" s="51">
        <f t="shared" si="189"/>
        <v>0</v>
      </c>
      <c r="QYQ5" s="51">
        <f t="shared" si="189"/>
        <v>0</v>
      </c>
      <c r="QYR5" s="51">
        <f t="shared" si="189"/>
        <v>0</v>
      </c>
      <c r="QYS5" s="51">
        <f t="shared" si="189"/>
        <v>0</v>
      </c>
      <c r="QYT5" s="51">
        <f t="shared" si="189"/>
        <v>0</v>
      </c>
      <c r="QYU5" s="51">
        <f t="shared" si="189"/>
        <v>0</v>
      </c>
      <c r="QYV5" s="51">
        <f t="shared" si="189"/>
        <v>0</v>
      </c>
      <c r="QYW5" s="51">
        <f t="shared" si="189"/>
        <v>0</v>
      </c>
      <c r="QYX5" s="51">
        <f t="shared" si="189"/>
        <v>0</v>
      </c>
      <c r="QYY5" s="51">
        <f t="shared" si="189"/>
        <v>0</v>
      </c>
      <c r="QYZ5" s="51">
        <f t="shared" si="189"/>
        <v>0</v>
      </c>
      <c r="QZA5" s="51">
        <f t="shared" si="189"/>
        <v>0</v>
      </c>
      <c r="QZB5" s="51">
        <f t="shared" si="189"/>
        <v>0</v>
      </c>
      <c r="QZC5" s="51">
        <f t="shared" si="189"/>
        <v>0</v>
      </c>
      <c r="QZD5" s="51">
        <f t="shared" si="189"/>
        <v>0</v>
      </c>
      <c r="QZE5" s="51">
        <f t="shared" si="189"/>
        <v>0</v>
      </c>
      <c r="QZF5" s="51">
        <f t="shared" si="189"/>
        <v>0</v>
      </c>
      <c r="QZG5" s="51">
        <f t="shared" si="189"/>
        <v>0</v>
      </c>
      <c r="QZH5" s="51">
        <f t="shared" si="189"/>
        <v>0</v>
      </c>
      <c r="QZI5" s="51">
        <f t="shared" si="189"/>
        <v>0</v>
      </c>
      <c r="QZJ5" s="51">
        <f t="shared" si="189"/>
        <v>0</v>
      </c>
      <c r="QZK5" s="51">
        <f t="shared" si="189"/>
        <v>0</v>
      </c>
      <c r="QZL5" s="51">
        <f t="shared" si="189"/>
        <v>0</v>
      </c>
      <c r="QZM5" s="51">
        <f t="shared" si="189"/>
        <v>0</v>
      </c>
      <c r="QZN5" s="51">
        <f t="shared" si="189"/>
        <v>0</v>
      </c>
      <c r="QZO5" s="51">
        <f t="shared" si="189"/>
        <v>0</v>
      </c>
      <c r="QZP5" s="51">
        <f t="shared" si="189"/>
        <v>0</v>
      </c>
      <c r="QZQ5" s="51">
        <f t="shared" si="189"/>
        <v>0</v>
      </c>
      <c r="QZR5" s="51">
        <f t="shared" si="189"/>
        <v>0</v>
      </c>
      <c r="QZS5" s="51">
        <f t="shared" si="189"/>
        <v>0</v>
      </c>
      <c r="QZT5" s="51">
        <f t="shared" si="189"/>
        <v>0</v>
      </c>
      <c r="QZU5" s="51">
        <f t="shared" si="189"/>
        <v>0</v>
      </c>
      <c r="QZV5" s="51">
        <f t="shared" si="189"/>
        <v>0</v>
      </c>
      <c r="QZW5" s="51">
        <f t="shared" si="189"/>
        <v>0</v>
      </c>
      <c r="QZX5" s="51">
        <f t="shared" si="189"/>
        <v>0</v>
      </c>
      <c r="QZY5" s="51">
        <f t="shared" si="189"/>
        <v>0</v>
      </c>
      <c r="QZZ5" s="51">
        <f t="shared" si="189"/>
        <v>0</v>
      </c>
      <c r="RAA5" s="51">
        <f t="shared" si="189"/>
        <v>0</v>
      </c>
      <c r="RAB5" s="51">
        <f t="shared" si="189"/>
        <v>0</v>
      </c>
      <c r="RAC5" s="51">
        <f t="shared" si="189"/>
        <v>0</v>
      </c>
      <c r="RAD5" s="51">
        <f t="shared" si="189"/>
        <v>0</v>
      </c>
      <c r="RAE5" s="51">
        <f t="shared" si="189"/>
        <v>0</v>
      </c>
      <c r="RAF5" s="51">
        <f t="shared" si="189"/>
        <v>0</v>
      </c>
      <c r="RAG5" s="51">
        <f t="shared" si="189"/>
        <v>0</v>
      </c>
      <c r="RAH5" s="51">
        <f t="shared" si="189"/>
        <v>0</v>
      </c>
      <c r="RAI5" s="51">
        <f t="shared" si="189"/>
        <v>0</v>
      </c>
      <c r="RAJ5" s="51">
        <f t="shared" si="189"/>
        <v>0</v>
      </c>
      <c r="RAK5" s="51">
        <f t="shared" si="189"/>
        <v>0</v>
      </c>
      <c r="RAL5" s="51">
        <f t="shared" si="189"/>
        <v>0</v>
      </c>
      <c r="RAM5" s="51">
        <f t="shared" si="189"/>
        <v>0</v>
      </c>
      <c r="RAN5" s="51">
        <f t="shared" ref="RAN5:RCY5" si="190">RAN6+TIK15</f>
        <v>0</v>
      </c>
      <c r="RAO5" s="51">
        <f t="shared" si="190"/>
        <v>0</v>
      </c>
      <c r="RAP5" s="51">
        <f t="shared" si="190"/>
        <v>0</v>
      </c>
      <c r="RAQ5" s="51">
        <f t="shared" si="190"/>
        <v>0</v>
      </c>
      <c r="RAR5" s="51">
        <f t="shared" si="190"/>
        <v>0</v>
      </c>
      <c r="RAS5" s="51">
        <f t="shared" si="190"/>
        <v>0</v>
      </c>
      <c r="RAT5" s="51">
        <f t="shared" si="190"/>
        <v>0</v>
      </c>
      <c r="RAU5" s="51">
        <f t="shared" si="190"/>
        <v>0</v>
      </c>
      <c r="RAV5" s="51">
        <f t="shared" si="190"/>
        <v>0</v>
      </c>
      <c r="RAW5" s="51">
        <f t="shared" si="190"/>
        <v>0</v>
      </c>
      <c r="RAX5" s="51">
        <f t="shared" si="190"/>
        <v>0</v>
      </c>
      <c r="RAY5" s="51">
        <f t="shared" si="190"/>
        <v>0</v>
      </c>
      <c r="RAZ5" s="51">
        <f t="shared" si="190"/>
        <v>0</v>
      </c>
      <c r="RBA5" s="51">
        <f t="shared" si="190"/>
        <v>0</v>
      </c>
      <c r="RBB5" s="51">
        <f t="shared" si="190"/>
        <v>0</v>
      </c>
      <c r="RBC5" s="51">
        <f t="shared" si="190"/>
        <v>0</v>
      </c>
      <c r="RBD5" s="51">
        <f t="shared" si="190"/>
        <v>0</v>
      </c>
      <c r="RBE5" s="51">
        <f t="shared" si="190"/>
        <v>0</v>
      </c>
      <c r="RBF5" s="51">
        <f t="shared" si="190"/>
        <v>0</v>
      </c>
      <c r="RBG5" s="51">
        <f t="shared" si="190"/>
        <v>0</v>
      </c>
      <c r="RBH5" s="51">
        <f t="shared" si="190"/>
        <v>0</v>
      </c>
      <c r="RBI5" s="51">
        <f t="shared" si="190"/>
        <v>0</v>
      </c>
      <c r="RBJ5" s="51">
        <f t="shared" si="190"/>
        <v>0</v>
      </c>
      <c r="RBK5" s="51">
        <f t="shared" si="190"/>
        <v>0</v>
      </c>
      <c r="RBL5" s="51">
        <f t="shared" si="190"/>
        <v>0</v>
      </c>
      <c r="RBM5" s="51">
        <f t="shared" si="190"/>
        <v>0</v>
      </c>
      <c r="RBN5" s="51">
        <f t="shared" si="190"/>
        <v>0</v>
      </c>
      <c r="RBO5" s="51">
        <f t="shared" si="190"/>
        <v>0</v>
      </c>
      <c r="RBP5" s="51">
        <f t="shared" si="190"/>
        <v>0</v>
      </c>
      <c r="RBQ5" s="51">
        <f t="shared" si="190"/>
        <v>0</v>
      </c>
      <c r="RBR5" s="51">
        <f t="shared" si="190"/>
        <v>0</v>
      </c>
      <c r="RBS5" s="51">
        <f t="shared" si="190"/>
        <v>0</v>
      </c>
      <c r="RBT5" s="51">
        <f t="shared" si="190"/>
        <v>0</v>
      </c>
      <c r="RBU5" s="51">
        <f t="shared" si="190"/>
        <v>0</v>
      </c>
      <c r="RBV5" s="51">
        <f t="shared" si="190"/>
        <v>0</v>
      </c>
      <c r="RBW5" s="51">
        <f t="shared" si="190"/>
        <v>0</v>
      </c>
      <c r="RBX5" s="51">
        <f t="shared" si="190"/>
        <v>0</v>
      </c>
      <c r="RBY5" s="51">
        <f t="shared" si="190"/>
        <v>0</v>
      </c>
      <c r="RBZ5" s="51">
        <f t="shared" si="190"/>
        <v>0</v>
      </c>
      <c r="RCA5" s="51">
        <f t="shared" si="190"/>
        <v>0</v>
      </c>
      <c r="RCB5" s="51">
        <f t="shared" si="190"/>
        <v>0</v>
      </c>
      <c r="RCC5" s="51">
        <f t="shared" si="190"/>
        <v>0</v>
      </c>
      <c r="RCD5" s="51">
        <f t="shared" si="190"/>
        <v>0</v>
      </c>
      <c r="RCE5" s="51">
        <f t="shared" si="190"/>
        <v>0</v>
      </c>
      <c r="RCF5" s="51">
        <f t="shared" si="190"/>
        <v>0</v>
      </c>
      <c r="RCG5" s="51">
        <f t="shared" si="190"/>
        <v>0</v>
      </c>
      <c r="RCH5" s="51">
        <f t="shared" si="190"/>
        <v>0</v>
      </c>
      <c r="RCI5" s="51">
        <f t="shared" si="190"/>
        <v>0</v>
      </c>
      <c r="RCJ5" s="51">
        <f t="shared" si="190"/>
        <v>0</v>
      </c>
      <c r="RCK5" s="51">
        <f t="shared" si="190"/>
        <v>0</v>
      </c>
      <c r="RCL5" s="51">
        <f t="shared" si="190"/>
        <v>0</v>
      </c>
      <c r="RCM5" s="51">
        <f t="shared" si="190"/>
        <v>0</v>
      </c>
      <c r="RCN5" s="51">
        <f t="shared" si="190"/>
        <v>0</v>
      </c>
      <c r="RCO5" s="51">
        <f t="shared" si="190"/>
        <v>0</v>
      </c>
      <c r="RCP5" s="51">
        <f t="shared" si="190"/>
        <v>0</v>
      </c>
      <c r="RCQ5" s="51">
        <f t="shared" si="190"/>
        <v>0</v>
      </c>
      <c r="RCR5" s="51">
        <f t="shared" si="190"/>
        <v>0</v>
      </c>
      <c r="RCS5" s="51">
        <f t="shared" si="190"/>
        <v>0</v>
      </c>
      <c r="RCT5" s="51">
        <f t="shared" si="190"/>
        <v>0</v>
      </c>
      <c r="RCU5" s="51">
        <f t="shared" si="190"/>
        <v>0</v>
      </c>
      <c r="RCV5" s="51">
        <f t="shared" si="190"/>
        <v>0</v>
      </c>
      <c r="RCW5" s="51">
        <f t="shared" si="190"/>
        <v>0</v>
      </c>
      <c r="RCX5" s="51">
        <f t="shared" si="190"/>
        <v>0</v>
      </c>
      <c r="RCY5" s="51">
        <f t="shared" si="190"/>
        <v>0</v>
      </c>
      <c r="RCZ5" s="51">
        <f t="shared" ref="RCZ5:RFK5" si="191">RCZ6+TKW15</f>
        <v>0</v>
      </c>
      <c r="RDA5" s="51">
        <f t="shared" si="191"/>
        <v>0</v>
      </c>
      <c r="RDB5" s="51">
        <f t="shared" si="191"/>
        <v>0</v>
      </c>
      <c r="RDC5" s="51">
        <f t="shared" si="191"/>
        <v>0</v>
      </c>
      <c r="RDD5" s="51">
        <f t="shared" si="191"/>
        <v>0</v>
      </c>
      <c r="RDE5" s="51">
        <f t="shared" si="191"/>
        <v>0</v>
      </c>
      <c r="RDF5" s="51">
        <f t="shared" si="191"/>
        <v>0</v>
      </c>
      <c r="RDG5" s="51">
        <f t="shared" si="191"/>
        <v>0</v>
      </c>
      <c r="RDH5" s="51">
        <f t="shared" si="191"/>
        <v>0</v>
      </c>
      <c r="RDI5" s="51">
        <f t="shared" si="191"/>
        <v>0</v>
      </c>
      <c r="RDJ5" s="51">
        <f t="shared" si="191"/>
        <v>0</v>
      </c>
      <c r="RDK5" s="51">
        <f t="shared" si="191"/>
        <v>0</v>
      </c>
      <c r="RDL5" s="51">
        <f t="shared" si="191"/>
        <v>0</v>
      </c>
      <c r="RDM5" s="51">
        <f t="shared" si="191"/>
        <v>0</v>
      </c>
      <c r="RDN5" s="51">
        <f t="shared" si="191"/>
        <v>0</v>
      </c>
      <c r="RDO5" s="51">
        <f t="shared" si="191"/>
        <v>0</v>
      </c>
      <c r="RDP5" s="51">
        <f t="shared" si="191"/>
        <v>0</v>
      </c>
      <c r="RDQ5" s="51">
        <f t="shared" si="191"/>
        <v>0</v>
      </c>
      <c r="RDR5" s="51">
        <f t="shared" si="191"/>
        <v>0</v>
      </c>
      <c r="RDS5" s="51">
        <f t="shared" si="191"/>
        <v>0</v>
      </c>
      <c r="RDT5" s="51">
        <f t="shared" si="191"/>
        <v>0</v>
      </c>
      <c r="RDU5" s="51">
        <f t="shared" si="191"/>
        <v>0</v>
      </c>
      <c r="RDV5" s="51">
        <f t="shared" si="191"/>
        <v>0</v>
      </c>
      <c r="RDW5" s="51">
        <f t="shared" si="191"/>
        <v>0</v>
      </c>
      <c r="RDX5" s="51">
        <f t="shared" si="191"/>
        <v>0</v>
      </c>
      <c r="RDY5" s="51">
        <f t="shared" si="191"/>
        <v>0</v>
      </c>
      <c r="RDZ5" s="51">
        <f t="shared" si="191"/>
        <v>0</v>
      </c>
      <c r="REA5" s="51">
        <f t="shared" si="191"/>
        <v>0</v>
      </c>
      <c r="REB5" s="51">
        <f t="shared" si="191"/>
        <v>0</v>
      </c>
      <c r="REC5" s="51">
        <f t="shared" si="191"/>
        <v>0</v>
      </c>
      <c r="RED5" s="51">
        <f t="shared" si="191"/>
        <v>0</v>
      </c>
      <c r="REE5" s="51">
        <f t="shared" si="191"/>
        <v>0</v>
      </c>
      <c r="REF5" s="51">
        <f t="shared" si="191"/>
        <v>0</v>
      </c>
      <c r="REG5" s="51">
        <f t="shared" si="191"/>
        <v>0</v>
      </c>
      <c r="REH5" s="51">
        <f t="shared" si="191"/>
        <v>0</v>
      </c>
      <c r="REI5" s="51">
        <f t="shared" si="191"/>
        <v>0</v>
      </c>
      <c r="REJ5" s="51">
        <f t="shared" si="191"/>
        <v>0</v>
      </c>
      <c r="REK5" s="51">
        <f t="shared" si="191"/>
        <v>0</v>
      </c>
      <c r="REL5" s="51">
        <f t="shared" si="191"/>
        <v>0</v>
      </c>
      <c r="REM5" s="51">
        <f t="shared" si="191"/>
        <v>0</v>
      </c>
      <c r="REN5" s="51">
        <f t="shared" si="191"/>
        <v>0</v>
      </c>
      <c r="REO5" s="51">
        <f t="shared" si="191"/>
        <v>0</v>
      </c>
      <c r="REP5" s="51">
        <f t="shared" si="191"/>
        <v>0</v>
      </c>
      <c r="REQ5" s="51">
        <f t="shared" si="191"/>
        <v>0</v>
      </c>
      <c r="RER5" s="51">
        <f t="shared" si="191"/>
        <v>0</v>
      </c>
      <c r="RES5" s="51">
        <f t="shared" si="191"/>
        <v>0</v>
      </c>
      <c r="RET5" s="51">
        <f t="shared" si="191"/>
        <v>0</v>
      </c>
      <c r="REU5" s="51">
        <f t="shared" si="191"/>
        <v>0</v>
      </c>
      <c r="REV5" s="51">
        <f t="shared" si="191"/>
        <v>0</v>
      </c>
      <c r="REW5" s="51">
        <f t="shared" si="191"/>
        <v>0</v>
      </c>
      <c r="REX5" s="51">
        <f t="shared" si="191"/>
        <v>0</v>
      </c>
      <c r="REY5" s="51">
        <f t="shared" si="191"/>
        <v>0</v>
      </c>
      <c r="REZ5" s="51">
        <f t="shared" si="191"/>
        <v>0</v>
      </c>
      <c r="RFA5" s="51">
        <f t="shared" si="191"/>
        <v>0</v>
      </c>
      <c r="RFB5" s="51">
        <f t="shared" si="191"/>
        <v>0</v>
      </c>
      <c r="RFC5" s="51">
        <f t="shared" si="191"/>
        <v>0</v>
      </c>
      <c r="RFD5" s="51">
        <f t="shared" si="191"/>
        <v>0</v>
      </c>
      <c r="RFE5" s="51">
        <f t="shared" si="191"/>
        <v>0</v>
      </c>
      <c r="RFF5" s="51">
        <f t="shared" si="191"/>
        <v>0</v>
      </c>
      <c r="RFG5" s="51">
        <f t="shared" si="191"/>
        <v>0</v>
      </c>
      <c r="RFH5" s="51">
        <f t="shared" si="191"/>
        <v>0</v>
      </c>
      <c r="RFI5" s="51">
        <f t="shared" si="191"/>
        <v>0</v>
      </c>
      <c r="RFJ5" s="51">
        <f t="shared" si="191"/>
        <v>0</v>
      </c>
      <c r="RFK5" s="51">
        <f t="shared" si="191"/>
        <v>0</v>
      </c>
      <c r="RFL5" s="51">
        <f t="shared" ref="RFL5:RHW5" si="192">RFL6+TNI15</f>
        <v>0</v>
      </c>
      <c r="RFM5" s="51">
        <f t="shared" si="192"/>
        <v>0</v>
      </c>
      <c r="RFN5" s="51">
        <f t="shared" si="192"/>
        <v>0</v>
      </c>
      <c r="RFO5" s="51">
        <f t="shared" si="192"/>
        <v>0</v>
      </c>
      <c r="RFP5" s="51">
        <f t="shared" si="192"/>
        <v>0</v>
      </c>
      <c r="RFQ5" s="51">
        <f t="shared" si="192"/>
        <v>0</v>
      </c>
      <c r="RFR5" s="51">
        <f t="shared" si="192"/>
        <v>0</v>
      </c>
      <c r="RFS5" s="51">
        <f t="shared" si="192"/>
        <v>0</v>
      </c>
      <c r="RFT5" s="51">
        <f t="shared" si="192"/>
        <v>0</v>
      </c>
      <c r="RFU5" s="51">
        <f t="shared" si="192"/>
        <v>0</v>
      </c>
      <c r="RFV5" s="51">
        <f t="shared" si="192"/>
        <v>0</v>
      </c>
      <c r="RFW5" s="51">
        <f t="shared" si="192"/>
        <v>0</v>
      </c>
      <c r="RFX5" s="51">
        <f t="shared" si="192"/>
        <v>0</v>
      </c>
      <c r="RFY5" s="51">
        <f t="shared" si="192"/>
        <v>0</v>
      </c>
      <c r="RFZ5" s="51">
        <f t="shared" si="192"/>
        <v>0</v>
      </c>
      <c r="RGA5" s="51">
        <f t="shared" si="192"/>
        <v>0</v>
      </c>
      <c r="RGB5" s="51">
        <f t="shared" si="192"/>
        <v>0</v>
      </c>
      <c r="RGC5" s="51">
        <f t="shared" si="192"/>
        <v>0</v>
      </c>
      <c r="RGD5" s="51">
        <f t="shared" si="192"/>
        <v>0</v>
      </c>
      <c r="RGE5" s="51">
        <f t="shared" si="192"/>
        <v>0</v>
      </c>
      <c r="RGF5" s="51">
        <f t="shared" si="192"/>
        <v>0</v>
      </c>
      <c r="RGG5" s="51">
        <f t="shared" si="192"/>
        <v>0</v>
      </c>
      <c r="RGH5" s="51">
        <f t="shared" si="192"/>
        <v>0</v>
      </c>
      <c r="RGI5" s="51">
        <f t="shared" si="192"/>
        <v>0</v>
      </c>
      <c r="RGJ5" s="51">
        <f t="shared" si="192"/>
        <v>0</v>
      </c>
      <c r="RGK5" s="51">
        <f t="shared" si="192"/>
        <v>0</v>
      </c>
      <c r="RGL5" s="51">
        <f t="shared" si="192"/>
        <v>0</v>
      </c>
      <c r="RGM5" s="51">
        <f t="shared" si="192"/>
        <v>0</v>
      </c>
      <c r="RGN5" s="51">
        <f t="shared" si="192"/>
        <v>0</v>
      </c>
      <c r="RGO5" s="51">
        <f t="shared" si="192"/>
        <v>0</v>
      </c>
      <c r="RGP5" s="51">
        <f t="shared" si="192"/>
        <v>0</v>
      </c>
      <c r="RGQ5" s="51">
        <f t="shared" si="192"/>
        <v>0</v>
      </c>
      <c r="RGR5" s="51">
        <f t="shared" si="192"/>
        <v>0</v>
      </c>
      <c r="RGS5" s="51">
        <f t="shared" si="192"/>
        <v>0</v>
      </c>
      <c r="RGT5" s="51">
        <f t="shared" si="192"/>
        <v>0</v>
      </c>
      <c r="RGU5" s="51">
        <f t="shared" si="192"/>
        <v>0</v>
      </c>
      <c r="RGV5" s="51">
        <f t="shared" si="192"/>
        <v>0</v>
      </c>
      <c r="RGW5" s="51">
        <f t="shared" si="192"/>
        <v>0</v>
      </c>
      <c r="RGX5" s="51">
        <f t="shared" si="192"/>
        <v>0</v>
      </c>
      <c r="RGY5" s="51">
        <f t="shared" si="192"/>
        <v>0</v>
      </c>
      <c r="RGZ5" s="51">
        <f t="shared" si="192"/>
        <v>0</v>
      </c>
      <c r="RHA5" s="51">
        <f t="shared" si="192"/>
        <v>0</v>
      </c>
      <c r="RHB5" s="51">
        <f t="shared" si="192"/>
        <v>0</v>
      </c>
      <c r="RHC5" s="51">
        <f t="shared" si="192"/>
        <v>0</v>
      </c>
      <c r="RHD5" s="51">
        <f t="shared" si="192"/>
        <v>0</v>
      </c>
      <c r="RHE5" s="51">
        <f t="shared" si="192"/>
        <v>0</v>
      </c>
      <c r="RHF5" s="51">
        <f t="shared" si="192"/>
        <v>0</v>
      </c>
      <c r="RHG5" s="51">
        <f t="shared" si="192"/>
        <v>0</v>
      </c>
      <c r="RHH5" s="51">
        <f t="shared" si="192"/>
        <v>0</v>
      </c>
      <c r="RHI5" s="51">
        <f t="shared" si="192"/>
        <v>0</v>
      </c>
      <c r="RHJ5" s="51">
        <f t="shared" si="192"/>
        <v>0</v>
      </c>
      <c r="RHK5" s="51">
        <f t="shared" si="192"/>
        <v>0</v>
      </c>
      <c r="RHL5" s="51">
        <f t="shared" si="192"/>
        <v>0</v>
      </c>
      <c r="RHM5" s="51">
        <f t="shared" si="192"/>
        <v>0</v>
      </c>
      <c r="RHN5" s="51">
        <f t="shared" si="192"/>
        <v>0</v>
      </c>
      <c r="RHO5" s="51">
        <f t="shared" si="192"/>
        <v>0</v>
      </c>
      <c r="RHP5" s="51">
        <f t="shared" si="192"/>
        <v>0</v>
      </c>
      <c r="RHQ5" s="51">
        <f t="shared" si="192"/>
        <v>0</v>
      </c>
      <c r="RHR5" s="51">
        <f t="shared" si="192"/>
        <v>0</v>
      </c>
      <c r="RHS5" s="51">
        <f t="shared" si="192"/>
        <v>0</v>
      </c>
      <c r="RHT5" s="51">
        <f t="shared" si="192"/>
        <v>0</v>
      </c>
      <c r="RHU5" s="51">
        <f t="shared" si="192"/>
        <v>0</v>
      </c>
      <c r="RHV5" s="51">
        <f t="shared" si="192"/>
        <v>0</v>
      </c>
      <c r="RHW5" s="51">
        <f t="shared" si="192"/>
        <v>0</v>
      </c>
      <c r="RHX5" s="51">
        <f t="shared" ref="RHX5:RKI5" si="193">RHX6+TPU15</f>
        <v>0</v>
      </c>
      <c r="RHY5" s="51">
        <f t="shared" si="193"/>
        <v>0</v>
      </c>
      <c r="RHZ5" s="51">
        <f t="shared" si="193"/>
        <v>0</v>
      </c>
      <c r="RIA5" s="51">
        <f t="shared" si="193"/>
        <v>0</v>
      </c>
      <c r="RIB5" s="51">
        <f t="shared" si="193"/>
        <v>0</v>
      </c>
      <c r="RIC5" s="51">
        <f t="shared" si="193"/>
        <v>0</v>
      </c>
      <c r="RID5" s="51">
        <f t="shared" si="193"/>
        <v>0</v>
      </c>
      <c r="RIE5" s="51">
        <f t="shared" si="193"/>
        <v>0</v>
      </c>
      <c r="RIF5" s="51">
        <f t="shared" si="193"/>
        <v>0</v>
      </c>
      <c r="RIG5" s="51">
        <f t="shared" si="193"/>
        <v>0</v>
      </c>
      <c r="RIH5" s="51">
        <f t="shared" si="193"/>
        <v>0</v>
      </c>
      <c r="RII5" s="51">
        <f t="shared" si="193"/>
        <v>0</v>
      </c>
      <c r="RIJ5" s="51">
        <f t="shared" si="193"/>
        <v>0</v>
      </c>
      <c r="RIK5" s="51">
        <f t="shared" si="193"/>
        <v>0</v>
      </c>
      <c r="RIL5" s="51">
        <f t="shared" si="193"/>
        <v>0</v>
      </c>
      <c r="RIM5" s="51">
        <f t="shared" si="193"/>
        <v>0</v>
      </c>
      <c r="RIN5" s="51">
        <f t="shared" si="193"/>
        <v>0</v>
      </c>
      <c r="RIO5" s="51">
        <f t="shared" si="193"/>
        <v>0</v>
      </c>
      <c r="RIP5" s="51">
        <f t="shared" si="193"/>
        <v>0</v>
      </c>
      <c r="RIQ5" s="51">
        <f t="shared" si="193"/>
        <v>0</v>
      </c>
      <c r="RIR5" s="51">
        <f t="shared" si="193"/>
        <v>0</v>
      </c>
      <c r="RIS5" s="51">
        <f t="shared" si="193"/>
        <v>0</v>
      </c>
      <c r="RIT5" s="51">
        <f t="shared" si="193"/>
        <v>0</v>
      </c>
      <c r="RIU5" s="51">
        <f t="shared" si="193"/>
        <v>0</v>
      </c>
      <c r="RIV5" s="51">
        <f t="shared" si="193"/>
        <v>0</v>
      </c>
      <c r="RIW5" s="51">
        <f t="shared" si="193"/>
        <v>0</v>
      </c>
      <c r="RIX5" s="51">
        <f t="shared" si="193"/>
        <v>0</v>
      </c>
      <c r="RIY5" s="51">
        <f t="shared" si="193"/>
        <v>0</v>
      </c>
      <c r="RIZ5" s="51">
        <f t="shared" si="193"/>
        <v>0</v>
      </c>
      <c r="RJA5" s="51">
        <f t="shared" si="193"/>
        <v>0</v>
      </c>
      <c r="RJB5" s="51">
        <f t="shared" si="193"/>
        <v>0</v>
      </c>
      <c r="RJC5" s="51">
        <f t="shared" si="193"/>
        <v>0</v>
      </c>
      <c r="RJD5" s="51">
        <f t="shared" si="193"/>
        <v>0</v>
      </c>
      <c r="RJE5" s="51">
        <f t="shared" si="193"/>
        <v>0</v>
      </c>
      <c r="RJF5" s="51">
        <f t="shared" si="193"/>
        <v>0</v>
      </c>
      <c r="RJG5" s="51">
        <f t="shared" si="193"/>
        <v>0</v>
      </c>
      <c r="RJH5" s="51">
        <f t="shared" si="193"/>
        <v>0</v>
      </c>
      <c r="RJI5" s="51">
        <f t="shared" si="193"/>
        <v>0</v>
      </c>
      <c r="RJJ5" s="51">
        <f t="shared" si="193"/>
        <v>0</v>
      </c>
      <c r="RJK5" s="51">
        <f t="shared" si="193"/>
        <v>0</v>
      </c>
      <c r="RJL5" s="51">
        <f t="shared" si="193"/>
        <v>0</v>
      </c>
      <c r="RJM5" s="51">
        <f t="shared" si="193"/>
        <v>0</v>
      </c>
      <c r="RJN5" s="51">
        <f t="shared" si="193"/>
        <v>0</v>
      </c>
      <c r="RJO5" s="51">
        <f t="shared" si="193"/>
        <v>0</v>
      </c>
      <c r="RJP5" s="51">
        <f t="shared" si="193"/>
        <v>0</v>
      </c>
      <c r="RJQ5" s="51">
        <f t="shared" si="193"/>
        <v>0</v>
      </c>
      <c r="RJR5" s="51">
        <f t="shared" si="193"/>
        <v>0</v>
      </c>
      <c r="RJS5" s="51">
        <f t="shared" si="193"/>
        <v>0</v>
      </c>
      <c r="RJT5" s="51">
        <f t="shared" si="193"/>
        <v>0</v>
      </c>
      <c r="RJU5" s="51">
        <f t="shared" si="193"/>
        <v>0</v>
      </c>
      <c r="RJV5" s="51">
        <f t="shared" si="193"/>
        <v>0</v>
      </c>
      <c r="RJW5" s="51">
        <f t="shared" si="193"/>
        <v>0</v>
      </c>
      <c r="RJX5" s="51">
        <f t="shared" si="193"/>
        <v>0</v>
      </c>
      <c r="RJY5" s="51">
        <f t="shared" si="193"/>
        <v>0</v>
      </c>
      <c r="RJZ5" s="51">
        <f t="shared" si="193"/>
        <v>0</v>
      </c>
      <c r="RKA5" s="51">
        <f t="shared" si="193"/>
        <v>0</v>
      </c>
      <c r="RKB5" s="51">
        <f t="shared" si="193"/>
        <v>0</v>
      </c>
      <c r="RKC5" s="51">
        <f t="shared" si="193"/>
        <v>0</v>
      </c>
      <c r="RKD5" s="51">
        <f t="shared" si="193"/>
        <v>0</v>
      </c>
      <c r="RKE5" s="51">
        <f t="shared" si="193"/>
        <v>0</v>
      </c>
      <c r="RKF5" s="51">
        <f t="shared" si="193"/>
        <v>0</v>
      </c>
      <c r="RKG5" s="51">
        <f t="shared" si="193"/>
        <v>0</v>
      </c>
      <c r="RKH5" s="51">
        <f t="shared" si="193"/>
        <v>0</v>
      </c>
      <c r="RKI5" s="51">
        <f t="shared" si="193"/>
        <v>0</v>
      </c>
      <c r="RKJ5" s="51">
        <f t="shared" ref="RKJ5:RMU5" si="194">RKJ6+TSG15</f>
        <v>0</v>
      </c>
      <c r="RKK5" s="51">
        <f t="shared" si="194"/>
        <v>0</v>
      </c>
      <c r="RKL5" s="51">
        <f t="shared" si="194"/>
        <v>0</v>
      </c>
      <c r="RKM5" s="51">
        <f t="shared" si="194"/>
        <v>0</v>
      </c>
      <c r="RKN5" s="51">
        <f t="shared" si="194"/>
        <v>0</v>
      </c>
      <c r="RKO5" s="51">
        <f t="shared" si="194"/>
        <v>0</v>
      </c>
      <c r="RKP5" s="51">
        <f t="shared" si="194"/>
        <v>0</v>
      </c>
      <c r="RKQ5" s="51">
        <f t="shared" si="194"/>
        <v>0</v>
      </c>
      <c r="RKR5" s="51">
        <f t="shared" si="194"/>
        <v>0</v>
      </c>
      <c r="RKS5" s="51">
        <f t="shared" si="194"/>
        <v>0</v>
      </c>
      <c r="RKT5" s="51">
        <f t="shared" si="194"/>
        <v>0</v>
      </c>
      <c r="RKU5" s="51">
        <f t="shared" si="194"/>
        <v>0</v>
      </c>
      <c r="RKV5" s="51">
        <f t="shared" si="194"/>
        <v>0</v>
      </c>
      <c r="RKW5" s="51">
        <f t="shared" si="194"/>
        <v>0</v>
      </c>
      <c r="RKX5" s="51">
        <f t="shared" si="194"/>
        <v>0</v>
      </c>
      <c r="RKY5" s="51">
        <f t="shared" si="194"/>
        <v>0</v>
      </c>
      <c r="RKZ5" s="51">
        <f t="shared" si="194"/>
        <v>0</v>
      </c>
      <c r="RLA5" s="51">
        <f t="shared" si="194"/>
        <v>0</v>
      </c>
      <c r="RLB5" s="51">
        <f t="shared" si="194"/>
        <v>0</v>
      </c>
      <c r="RLC5" s="51">
        <f t="shared" si="194"/>
        <v>0</v>
      </c>
      <c r="RLD5" s="51">
        <f t="shared" si="194"/>
        <v>0</v>
      </c>
      <c r="RLE5" s="51">
        <f t="shared" si="194"/>
        <v>0</v>
      </c>
      <c r="RLF5" s="51">
        <f t="shared" si="194"/>
        <v>0</v>
      </c>
      <c r="RLG5" s="51">
        <f t="shared" si="194"/>
        <v>0</v>
      </c>
      <c r="RLH5" s="51">
        <f t="shared" si="194"/>
        <v>0</v>
      </c>
      <c r="RLI5" s="51">
        <f t="shared" si="194"/>
        <v>0</v>
      </c>
      <c r="RLJ5" s="51">
        <f t="shared" si="194"/>
        <v>0</v>
      </c>
      <c r="RLK5" s="51">
        <f t="shared" si="194"/>
        <v>0</v>
      </c>
      <c r="RLL5" s="51">
        <f t="shared" si="194"/>
        <v>0</v>
      </c>
      <c r="RLM5" s="51">
        <f t="shared" si="194"/>
        <v>0</v>
      </c>
      <c r="RLN5" s="51">
        <f t="shared" si="194"/>
        <v>0</v>
      </c>
      <c r="RLO5" s="51">
        <f t="shared" si="194"/>
        <v>0</v>
      </c>
      <c r="RLP5" s="51">
        <f t="shared" si="194"/>
        <v>0</v>
      </c>
      <c r="RLQ5" s="51">
        <f t="shared" si="194"/>
        <v>0</v>
      </c>
      <c r="RLR5" s="51">
        <f t="shared" si="194"/>
        <v>0</v>
      </c>
      <c r="RLS5" s="51">
        <f t="shared" si="194"/>
        <v>0</v>
      </c>
      <c r="RLT5" s="51">
        <f t="shared" si="194"/>
        <v>0</v>
      </c>
      <c r="RLU5" s="51">
        <f t="shared" si="194"/>
        <v>0</v>
      </c>
      <c r="RLV5" s="51">
        <f t="shared" si="194"/>
        <v>0</v>
      </c>
      <c r="RLW5" s="51">
        <f t="shared" si="194"/>
        <v>0</v>
      </c>
      <c r="RLX5" s="51">
        <f t="shared" si="194"/>
        <v>0</v>
      </c>
      <c r="RLY5" s="51">
        <f t="shared" si="194"/>
        <v>0</v>
      </c>
      <c r="RLZ5" s="51">
        <f t="shared" si="194"/>
        <v>0</v>
      </c>
      <c r="RMA5" s="51">
        <f t="shared" si="194"/>
        <v>0</v>
      </c>
      <c r="RMB5" s="51">
        <f t="shared" si="194"/>
        <v>0</v>
      </c>
      <c r="RMC5" s="51">
        <f t="shared" si="194"/>
        <v>0</v>
      </c>
      <c r="RMD5" s="51">
        <f t="shared" si="194"/>
        <v>0</v>
      </c>
      <c r="RME5" s="51">
        <f t="shared" si="194"/>
        <v>0</v>
      </c>
      <c r="RMF5" s="51">
        <f t="shared" si="194"/>
        <v>0</v>
      </c>
      <c r="RMG5" s="51">
        <f t="shared" si="194"/>
        <v>0</v>
      </c>
      <c r="RMH5" s="51">
        <f t="shared" si="194"/>
        <v>0</v>
      </c>
      <c r="RMI5" s="51">
        <f t="shared" si="194"/>
        <v>0</v>
      </c>
      <c r="RMJ5" s="51">
        <f t="shared" si="194"/>
        <v>0</v>
      </c>
      <c r="RMK5" s="51">
        <f t="shared" si="194"/>
        <v>0</v>
      </c>
      <c r="RML5" s="51">
        <f t="shared" si="194"/>
        <v>0</v>
      </c>
      <c r="RMM5" s="51">
        <f t="shared" si="194"/>
        <v>0</v>
      </c>
      <c r="RMN5" s="51">
        <f t="shared" si="194"/>
        <v>0</v>
      </c>
      <c r="RMO5" s="51">
        <f t="shared" si="194"/>
        <v>0</v>
      </c>
      <c r="RMP5" s="51">
        <f t="shared" si="194"/>
        <v>0</v>
      </c>
      <c r="RMQ5" s="51">
        <f t="shared" si="194"/>
        <v>0</v>
      </c>
      <c r="RMR5" s="51">
        <f t="shared" si="194"/>
        <v>0</v>
      </c>
      <c r="RMS5" s="51">
        <f t="shared" si="194"/>
        <v>0</v>
      </c>
      <c r="RMT5" s="51">
        <f t="shared" si="194"/>
        <v>0</v>
      </c>
      <c r="RMU5" s="51">
        <f t="shared" si="194"/>
        <v>0</v>
      </c>
      <c r="RMV5" s="51">
        <f t="shared" ref="RMV5:RPG5" si="195">RMV6+TUS15</f>
        <v>0</v>
      </c>
      <c r="RMW5" s="51">
        <f t="shared" si="195"/>
        <v>0</v>
      </c>
      <c r="RMX5" s="51">
        <f t="shared" si="195"/>
        <v>0</v>
      </c>
      <c r="RMY5" s="51">
        <f t="shared" si="195"/>
        <v>0</v>
      </c>
      <c r="RMZ5" s="51">
        <f t="shared" si="195"/>
        <v>0</v>
      </c>
      <c r="RNA5" s="51">
        <f t="shared" si="195"/>
        <v>0</v>
      </c>
      <c r="RNB5" s="51">
        <f t="shared" si="195"/>
        <v>0</v>
      </c>
      <c r="RNC5" s="51">
        <f t="shared" si="195"/>
        <v>0</v>
      </c>
      <c r="RND5" s="51">
        <f t="shared" si="195"/>
        <v>0</v>
      </c>
      <c r="RNE5" s="51">
        <f t="shared" si="195"/>
        <v>0</v>
      </c>
      <c r="RNF5" s="51">
        <f t="shared" si="195"/>
        <v>0</v>
      </c>
      <c r="RNG5" s="51">
        <f t="shared" si="195"/>
        <v>0</v>
      </c>
      <c r="RNH5" s="51">
        <f t="shared" si="195"/>
        <v>0</v>
      </c>
      <c r="RNI5" s="51">
        <f t="shared" si="195"/>
        <v>0</v>
      </c>
      <c r="RNJ5" s="51">
        <f t="shared" si="195"/>
        <v>0</v>
      </c>
      <c r="RNK5" s="51">
        <f t="shared" si="195"/>
        <v>0</v>
      </c>
      <c r="RNL5" s="51">
        <f t="shared" si="195"/>
        <v>0</v>
      </c>
      <c r="RNM5" s="51">
        <f t="shared" si="195"/>
        <v>0</v>
      </c>
      <c r="RNN5" s="51">
        <f t="shared" si="195"/>
        <v>0</v>
      </c>
      <c r="RNO5" s="51">
        <f t="shared" si="195"/>
        <v>0</v>
      </c>
      <c r="RNP5" s="51">
        <f t="shared" si="195"/>
        <v>0</v>
      </c>
      <c r="RNQ5" s="51">
        <f t="shared" si="195"/>
        <v>0</v>
      </c>
      <c r="RNR5" s="51">
        <f t="shared" si="195"/>
        <v>0</v>
      </c>
      <c r="RNS5" s="51">
        <f t="shared" si="195"/>
        <v>0</v>
      </c>
      <c r="RNT5" s="51">
        <f t="shared" si="195"/>
        <v>0</v>
      </c>
      <c r="RNU5" s="51">
        <f t="shared" si="195"/>
        <v>0</v>
      </c>
      <c r="RNV5" s="51">
        <f t="shared" si="195"/>
        <v>0</v>
      </c>
      <c r="RNW5" s="51">
        <f t="shared" si="195"/>
        <v>0</v>
      </c>
      <c r="RNX5" s="51">
        <f t="shared" si="195"/>
        <v>0</v>
      </c>
      <c r="RNY5" s="51">
        <f t="shared" si="195"/>
        <v>0</v>
      </c>
      <c r="RNZ5" s="51">
        <f t="shared" si="195"/>
        <v>0</v>
      </c>
      <c r="ROA5" s="51">
        <f t="shared" si="195"/>
        <v>0</v>
      </c>
      <c r="ROB5" s="51">
        <f t="shared" si="195"/>
        <v>0</v>
      </c>
      <c r="ROC5" s="51">
        <f t="shared" si="195"/>
        <v>0</v>
      </c>
      <c r="ROD5" s="51">
        <f t="shared" si="195"/>
        <v>0</v>
      </c>
      <c r="ROE5" s="51">
        <f t="shared" si="195"/>
        <v>0</v>
      </c>
      <c r="ROF5" s="51">
        <f t="shared" si="195"/>
        <v>0</v>
      </c>
      <c r="ROG5" s="51">
        <f t="shared" si="195"/>
        <v>0</v>
      </c>
      <c r="ROH5" s="51">
        <f t="shared" si="195"/>
        <v>0</v>
      </c>
      <c r="ROI5" s="51">
        <f t="shared" si="195"/>
        <v>0</v>
      </c>
      <c r="ROJ5" s="51">
        <f t="shared" si="195"/>
        <v>0</v>
      </c>
      <c r="ROK5" s="51">
        <f t="shared" si="195"/>
        <v>0</v>
      </c>
      <c r="ROL5" s="51">
        <f t="shared" si="195"/>
        <v>0</v>
      </c>
      <c r="ROM5" s="51">
        <f t="shared" si="195"/>
        <v>0</v>
      </c>
      <c r="RON5" s="51">
        <f t="shared" si="195"/>
        <v>0</v>
      </c>
      <c r="ROO5" s="51">
        <f t="shared" si="195"/>
        <v>0</v>
      </c>
      <c r="ROP5" s="51">
        <f t="shared" si="195"/>
        <v>0</v>
      </c>
      <c r="ROQ5" s="51">
        <f t="shared" si="195"/>
        <v>0</v>
      </c>
      <c r="ROR5" s="51">
        <f t="shared" si="195"/>
        <v>0</v>
      </c>
      <c r="ROS5" s="51">
        <f t="shared" si="195"/>
        <v>0</v>
      </c>
      <c r="ROT5" s="51">
        <f t="shared" si="195"/>
        <v>0</v>
      </c>
      <c r="ROU5" s="51">
        <f t="shared" si="195"/>
        <v>0</v>
      </c>
      <c r="ROV5" s="51">
        <f t="shared" si="195"/>
        <v>0</v>
      </c>
      <c r="ROW5" s="51">
        <f t="shared" si="195"/>
        <v>0</v>
      </c>
      <c r="ROX5" s="51">
        <f t="shared" si="195"/>
        <v>0</v>
      </c>
      <c r="ROY5" s="51">
        <f t="shared" si="195"/>
        <v>0</v>
      </c>
      <c r="ROZ5" s="51">
        <f t="shared" si="195"/>
        <v>0</v>
      </c>
      <c r="RPA5" s="51">
        <f t="shared" si="195"/>
        <v>0</v>
      </c>
      <c r="RPB5" s="51">
        <f t="shared" si="195"/>
        <v>0</v>
      </c>
      <c r="RPC5" s="51">
        <f t="shared" si="195"/>
        <v>0</v>
      </c>
      <c r="RPD5" s="51">
        <f t="shared" si="195"/>
        <v>0</v>
      </c>
      <c r="RPE5" s="51">
        <f t="shared" si="195"/>
        <v>0</v>
      </c>
      <c r="RPF5" s="51">
        <f t="shared" si="195"/>
        <v>0</v>
      </c>
      <c r="RPG5" s="51">
        <f t="shared" si="195"/>
        <v>0</v>
      </c>
      <c r="RPH5" s="51">
        <f t="shared" ref="RPH5:RRS5" si="196">RPH6+TXE15</f>
        <v>0</v>
      </c>
      <c r="RPI5" s="51">
        <f t="shared" si="196"/>
        <v>0</v>
      </c>
      <c r="RPJ5" s="51">
        <f t="shared" si="196"/>
        <v>0</v>
      </c>
      <c r="RPK5" s="51">
        <f t="shared" si="196"/>
        <v>0</v>
      </c>
      <c r="RPL5" s="51">
        <f t="shared" si="196"/>
        <v>0</v>
      </c>
      <c r="RPM5" s="51">
        <f t="shared" si="196"/>
        <v>0</v>
      </c>
      <c r="RPN5" s="51">
        <f t="shared" si="196"/>
        <v>0</v>
      </c>
      <c r="RPO5" s="51">
        <f t="shared" si="196"/>
        <v>0</v>
      </c>
      <c r="RPP5" s="51">
        <f t="shared" si="196"/>
        <v>0</v>
      </c>
      <c r="RPQ5" s="51">
        <f t="shared" si="196"/>
        <v>0</v>
      </c>
      <c r="RPR5" s="51">
        <f t="shared" si="196"/>
        <v>0</v>
      </c>
      <c r="RPS5" s="51">
        <f t="shared" si="196"/>
        <v>0</v>
      </c>
      <c r="RPT5" s="51">
        <f t="shared" si="196"/>
        <v>0</v>
      </c>
      <c r="RPU5" s="51">
        <f t="shared" si="196"/>
        <v>0</v>
      </c>
      <c r="RPV5" s="51">
        <f t="shared" si="196"/>
        <v>0</v>
      </c>
      <c r="RPW5" s="51">
        <f t="shared" si="196"/>
        <v>0</v>
      </c>
      <c r="RPX5" s="51">
        <f t="shared" si="196"/>
        <v>0</v>
      </c>
      <c r="RPY5" s="51">
        <f t="shared" si="196"/>
        <v>0</v>
      </c>
      <c r="RPZ5" s="51">
        <f t="shared" si="196"/>
        <v>0</v>
      </c>
      <c r="RQA5" s="51">
        <f t="shared" si="196"/>
        <v>0</v>
      </c>
      <c r="RQB5" s="51">
        <f t="shared" si="196"/>
        <v>0</v>
      </c>
      <c r="RQC5" s="51">
        <f t="shared" si="196"/>
        <v>0</v>
      </c>
      <c r="RQD5" s="51">
        <f t="shared" si="196"/>
        <v>0</v>
      </c>
      <c r="RQE5" s="51">
        <f t="shared" si="196"/>
        <v>0</v>
      </c>
      <c r="RQF5" s="51">
        <f t="shared" si="196"/>
        <v>0</v>
      </c>
      <c r="RQG5" s="51">
        <f t="shared" si="196"/>
        <v>0</v>
      </c>
      <c r="RQH5" s="51">
        <f t="shared" si="196"/>
        <v>0</v>
      </c>
      <c r="RQI5" s="51">
        <f t="shared" si="196"/>
        <v>0</v>
      </c>
      <c r="RQJ5" s="51">
        <f t="shared" si="196"/>
        <v>0</v>
      </c>
      <c r="RQK5" s="51">
        <f t="shared" si="196"/>
        <v>0</v>
      </c>
      <c r="RQL5" s="51">
        <f t="shared" si="196"/>
        <v>0</v>
      </c>
      <c r="RQM5" s="51">
        <f t="shared" si="196"/>
        <v>0</v>
      </c>
      <c r="RQN5" s="51">
        <f t="shared" si="196"/>
        <v>0</v>
      </c>
      <c r="RQO5" s="51">
        <f t="shared" si="196"/>
        <v>0</v>
      </c>
      <c r="RQP5" s="51">
        <f t="shared" si="196"/>
        <v>0</v>
      </c>
      <c r="RQQ5" s="51">
        <f t="shared" si="196"/>
        <v>0</v>
      </c>
      <c r="RQR5" s="51">
        <f t="shared" si="196"/>
        <v>0</v>
      </c>
      <c r="RQS5" s="51">
        <f t="shared" si="196"/>
        <v>0</v>
      </c>
      <c r="RQT5" s="51">
        <f t="shared" si="196"/>
        <v>0</v>
      </c>
      <c r="RQU5" s="51">
        <f t="shared" si="196"/>
        <v>0</v>
      </c>
      <c r="RQV5" s="51">
        <f t="shared" si="196"/>
        <v>0</v>
      </c>
      <c r="RQW5" s="51">
        <f t="shared" si="196"/>
        <v>0</v>
      </c>
      <c r="RQX5" s="51">
        <f t="shared" si="196"/>
        <v>0</v>
      </c>
      <c r="RQY5" s="51">
        <f t="shared" si="196"/>
        <v>0</v>
      </c>
      <c r="RQZ5" s="51">
        <f t="shared" si="196"/>
        <v>0</v>
      </c>
      <c r="RRA5" s="51">
        <f t="shared" si="196"/>
        <v>0</v>
      </c>
      <c r="RRB5" s="51">
        <f t="shared" si="196"/>
        <v>0</v>
      </c>
      <c r="RRC5" s="51">
        <f t="shared" si="196"/>
        <v>0</v>
      </c>
      <c r="RRD5" s="51">
        <f t="shared" si="196"/>
        <v>0</v>
      </c>
      <c r="RRE5" s="51">
        <f t="shared" si="196"/>
        <v>0</v>
      </c>
      <c r="RRF5" s="51">
        <f t="shared" si="196"/>
        <v>0</v>
      </c>
      <c r="RRG5" s="51">
        <f t="shared" si="196"/>
        <v>0</v>
      </c>
      <c r="RRH5" s="51">
        <f t="shared" si="196"/>
        <v>0</v>
      </c>
      <c r="RRI5" s="51">
        <f t="shared" si="196"/>
        <v>0</v>
      </c>
      <c r="RRJ5" s="51">
        <f t="shared" si="196"/>
        <v>0</v>
      </c>
      <c r="RRK5" s="51">
        <f t="shared" si="196"/>
        <v>0</v>
      </c>
      <c r="RRL5" s="51">
        <f t="shared" si="196"/>
        <v>0</v>
      </c>
      <c r="RRM5" s="51">
        <f t="shared" si="196"/>
        <v>0</v>
      </c>
      <c r="RRN5" s="51">
        <f t="shared" si="196"/>
        <v>0</v>
      </c>
      <c r="RRO5" s="51">
        <f t="shared" si="196"/>
        <v>0</v>
      </c>
      <c r="RRP5" s="51">
        <f t="shared" si="196"/>
        <v>0</v>
      </c>
      <c r="RRQ5" s="51">
        <f t="shared" si="196"/>
        <v>0</v>
      </c>
      <c r="RRR5" s="51">
        <f t="shared" si="196"/>
        <v>0</v>
      </c>
      <c r="RRS5" s="51">
        <f t="shared" si="196"/>
        <v>0</v>
      </c>
      <c r="RRT5" s="51">
        <f t="shared" ref="RRT5:RUE5" si="197">RRT6+TZQ15</f>
        <v>0</v>
      </c>
      <c r="RRU5" s="51">
        <f t="shared" si="197"/>
        <v>0</v>
      </c>
      <c r="RRV5" s="51">
        <f t="shared" si="197"/>
        <v>0</v>
      </c>
      <c r="RRW5" s="51">
        <f t="shared" si="197"/>
        <v>0</v>
      </c>
      <c r="RRX5" s="51">
        <f t="shared" si="197"/>
        <v>0</v>
      </c>
      <c r="RRY5" s="51">
        <f t="shared" si="197"/>
        <v>0</v>
      </c>
      <c r="RRZ5" s="51">
        <f t="shared" si="197"/>
        <v>0</v>
      </c>
      <c r="RSA5" s="51">
        <f t="shared" si="197"/>
        <v>0</v>
      </c>
      <c r="RSB5" s="51">
        <f t="shared" si="197"/>
        <v>0</v>
      </c>
      <c r="RSC5" s="51">
        <f t="shared" si="197"/>
        <v>0</v>
      </c>
      <c r="RSD5" s="51">
        <f t="shared" si="197"/>
        <v>0</v>
      </c>
      <c r="RSE5" s="51">
        <f t="shared" si="197"/>
        <v>0</v>
      </c>
      <c r="RSF5" s="51">
        <f t="shared" si="197"/>
        <v>0</v>
      </c>
      <c r="RSG5" s="51">
        <f t="shared" si="197"/>
        <v>0</v>
      </c>
      <c r="RSH5" s="51">
        <f t="shared" si="197"/>
        <v>0</v>
      </c>
      <c r="RSI5" s="51">
        <f t="shared" si="197"/>
        <v>0</v>
      </c>
      <c r="RSJ5" s="51">
        <f t="shared" si="197"/>
        <v>0</v>
      </c>
      <c r="RSK5" s="51">
        <f t="shared" si="197"/>
        <v>0</v>
      </c>
      <c r="RSL5" s="51">
        <f t="shared" si="197"/>
        <v>0</v>
      </c>
      <c r="RSM5" s="51">
        <f t="shared" si="197"/>
        <v>0</v>
      </c>
      <c r="RSN5" s="51">
        <f t="shared" si="197"/>
        <v>0</v>
      </c>
      <c r="RSO5" s="51">
        <f t="shared" si="197"/>
        <v>0</v>
      </c>
      <c r="RSP5" s="51">
        <f t="shared" si="197"/>
        <v>0</v>
      </c>
      <c r="RSQ5" s="51">
        <f t="shared" si="197"/>
        <v>0</v>
      </c>
      <c r="RSR5" s="51">
        <f t="shared" si="197"/>
        <v>0</v>
      </c>
      <c r="RSS5" s="51">
        <f t="shared" si="197"/>
        <v>0</v>
      </c>
      <c r="RST5" s="51">
        <f t="shared" si="197"/>
        <v>0</v>
      </c>
      <c r="RSU5" s="51">
        <f t="shared" si="197"/>
        <v>0</v>
      </c>
      <c r="RSV5" s="51">
        <f t="shared" si="197"/>
        <v>0</v>
      </c>
      <c r="RSW5" s="51">
        <f t="shared" si="197"/>
        <v>0</v>
      </c>
      <c r="RSX5" s="51">
        <f t="shared" si="197"/>
        <v>0</v>
      </c>
      <c r="RSY5" s="51">
        <f t="shared" si="197"/>
        <v>0</v>
      </c>
      <c r="RSZ5" s="51">
        <f t="shared" si="197"/>
        <v>0</v>
      </c>
      <c r="RTA5" s="51">
        <f t="shared" si="197"/>
        <v>0</v>
      </c>
      <c r="RTB5" s="51">
        <f t="shared" si="197"/>
        <v>0</v>
      </c>
      <c r="RTC5" s="51">
        <f t="shared" si="197"/>
        <v>0</v>
      </c>
      <c r="RTD5" s="51">
        <f t="shared" si="197"/>
        <v>0</v>
      </c>
      <c r="RTE5" s="51">
        <f t="shared" si="197"/>
        <v>0</v>
      </c>
      <c r="RTF5" s="51">
        <f t="shared" si="197"/>
        <v>0</v>
      </c>
      <c r="RTG5" s="51">
        <f t="shared" si="197"/>
        <v>0</v>
      </c>
      <c r="RTH5" s="51">
        <f t="shared" si="197"/>
        <v>0</v>
      </c>
      <c r="RTI5" s="51">
        <f t="shared" si="197"/>
        <v>0</v>
      </c>
      <c r="RTJ5" s="51">
        <f t="shared" si="197"/>
        <v>0</v>
      </c>
      <c r="RTK5" s="51">
        <f t="shared" si="197"/>
        <v>0</v>
      </c>
      <c r="RTL5" s="51">
        <f t="shared" si="197"/>
        <v>0</v>
      </c>
      <c r="RTM5" s="51">
        <f t="shared" si="197"/>
        <v>0</v>
      </c>
      <c r="RTN5" s="51">
        <f t="shared" si="197"/>
        <v>0</v>
      </c>
      <c r="RTO5" s="51">
        <f t="shared" si="197"/>
        <v>0</v>
      </c>
      <c r="RTP5" s="51">
        <f t="shared" si="197"/>
        <v>0</v>
      </c>
      <c r="RTQ5" s="51">
        <f t="shared" si="197"/>
        <v>0</v>
      </c>
      <c r="RTR5" s="51">
        <f t="shared" si="197"/>
        <v>0</v>
      </c>
      <c r="RTS5" s="51">
        <f t="shared" si="197"/>
        <v>0</v>
      </c>
      <c r="RTT5" s="51">
        <f t="shared" si="197"/>
        <v>0</v>
      </c>
      <c r="RTU5" s="51">
        <f t="shared" si="197"/>
        <v>0</v>
      </c>
      <c r="RTV5" s="51">
        <f t="shared" si="197"/>
        <v>0</v>
      </c>
      <c r="RTW5" s="51">
        <f t="shared" si="197"/>
        <v>0</v>
      </c>
      <c r="RTX5" s="51">
        <f t="shared" si="197"/>
        <v>0</v>
      </c>
      <c r="RTY5" s="51">
        <f t="shared" si="197"/>
        <v>0</v>
      </c>
      <c r="RTZ5" s="51">
        <f t="shared" si="197"/>
        <v>0</v>
      </c>
      <c r="RUA5" s="51">
        <f t="shared" si="197"/>
        <v>0</v>
      </c>
      <c r="RUB5" s="51">
        <f t="shared" si="197"/>
        <v>0</v>
      </c>
      <c r="RUC5" s="51">
        <f t="shared" si="197"/>
        <v>0</v>
      </c>
      <c r="RUD5" s="51">
        <f t="shared" si="197"/>
        <v>0</v>
      </c>
      <c r="RUE5" s="51">
        <f t="shared" si="197"/>
        <v>0</v>
      </c>
      <c r="RUF5" s="51">
        <f t="shared" ref="RUF5:RWQ5" si="198">RUF6+UCC15</f>
        <v>0</v>
      </c>
      <c r="RUG5" s="51">
        <f t="shared" si="198"/>
        <v>0</v>
      </c>
      <c r="RUH5" s="51">
        <f t="shared" si="198"/>
        <v>0</v>
      </c>
      <c r="RUI5" s="51">
        <f t="shared" si="198"/>
        <v>0</v>
      </c>
      <c r="RUJ5" s="51">
        <f t="shared" si="198"/>
        <v>0</v>
      </c>
      <c r="RUK5" s="51">
        <f t="shared" si="198"/>
        <v>0</v>
      </c>
      <c r="RUL5" s="51">
        <f t="shared" si="198"/>
        <v>0</v>
      </c>
      <c r="RUM5" s="51">
        <f t="shared" si="198"/>
        <v>0</v>
      </c>
      <c r="RUN5" s="51">
        <f t="shared" si="198"/>
        <v>0</v>
      </c>
      <c r="RUO5" s="51">
        <f t="shared" si="198"/>
        <v>0</v>
      </c>
      <c r="RUP5" s="51">
        <f t="shared" si="198"/>
        <v>0</v>
      </c>
      <c r="RUQ5" s="51">
        <f t="shared" si="198"/>
        <v>0</v>
      </c>
      <c r="RUR5" s="51">
        <f t="shared" si="198"/>
        <v>0</v>
      </c>
      <c r="RUS5" s="51">
        <f t="shared" si="198"/>
        <v>0</v>
      </c>
      <c r="RUT5" s="51">
        <f t="shared" si="198"/>
        <v>0</v>
      </c>
      <c r="RUU5" s="51">
        <f t="shared" si="198"/>
        <v>0</v>
      </c>
      <c r="RUV5" s="51">
        <f t="shared" si="198"/>
        <v>0</v>
      </c>
      <c r="RUW5" s="51">
        <f t="shared" si="198"/>
        <v>0</v>
      </c>
      <c r="RUX5" s="51">
        <f t="shared" si="198"/>
        <v>0</v>
      </c>
      <c r="RUY5" s="51">
        <f t="shared" si="198"/>
        <v>0</v>
      </c>
      <c r="RUZ5" s="51">
        <f t="shared" si="198"/>
        <v>0</v>
      </c>
      <c r="RVA5" s="51">
        <f t="shared" si="198"/>
        <v>0</v>
      </c>
      <c r="RVB5" s="51">
        <f t="shared" si="198"/>
        <v>0</v>
      </c>
      <c r="RVC5" s="51">
        <f t="shared" si="198"/>
        <v>0</v>
      </c>
      <c r="RVD5" s="51">
        <f t="shared" si="198"/>
        <v>0</v>
      </c>
      <c r="RVE5" s="51">
        <f t="shared" si="198"/>
        <v>0</v>
      </c>
      <c r="RVF5" s="51">
        <f t="shared" si="198"/>
        <v>0</v>
      </c>
      <c r="RVG5" s="51">
        <f t="shared" si="198"/>
        <v>0</v>
      </c>
      <c r="RVH5" s="51">
        <f t="shared" si="198"/>
        <v>0</v>
      </c>
      <c r="RVI5" s="51">
        <f t="shared" si="198"/>
        <v>0</v>
      </c>
      <c r="RVJ5" s="51">
        <f t="shared" si="198"/>
        <v>0</v>
      </c>
      <c r="RVK5" s="51">
        <f t="shared" si="198"/>
        <v>0</v>
      </c>
      <c r="RVL5" s="51">
        <f t="shared" si="198"/>
        <v>0</v>
      </c>
      <c r="RVM5" s="51">
        <f t="shared" si="198"/>
        <v>0</v>
      </c>
      <c r="RVN5" s="51">
        <f t="shared" si="198"/>
        <v>0</v>
      </c>
      <c r="RVO5" s="51">
        <f t="shared" si="198"/>
        <v>0</v>
      </c>
      <c r="RVP5" s="51">
        <f t="shared" si="198"/>
        <v>0</v>
      </c>
      <c r="RVQ5" s="51">
        <f t="shared" si="198"/>
        <v>0</v>
      </c>
      <c r="RVR5" s="51">
        <f t="shared" si="198"/>
        <v>0</v>
      </c>
      <c r="RVS5" s="51">
        <f t="shared" si="198"/>
        <v>0</v>
      </c>
      <c r="RVT5" s="51">
        <f t="shared" si="198"/>
        <v>0</v>
      </c>
      <c r="RVU5" s="51">
        <f t="shared" si="198"/>
        <v>0</v>
      </c>
      <c r="RVV5" s="51">
        <f t="shared" si="198"/>
        <v>0</v>
      </c>
      <c r="RVW5" s="51">
        <f t="shared" si="198"/>
        <v>0</v>
      </c>
      <c r="RVX5" s="51">
        <f t="shared" si="198"/>
        <v>0</v>
      </c>
      <c r="RVY5" s="51">
        <f t="shared" si="198"/>
        <v>0</v>
      </c>
      <c r="RVZ5" s="51">
        <f t="shared" si="198"/>
        <v>0</v>
      </c>
      <c r="RWA5" s="51">
        <f t="shared" si="198"/>
        <v>0</v>
      </c>
      <c r="RWB5" s="51">
        <f t="shared" si="198"/>
        <v>0</v>
      </c>
      <c r="RWC5" s="51">
        <f t="shared" si="198"/>
        <v>0</v>
      </c>
      <c r="RWD5" s="51">
        <f t="shared" si="198"/>
        <v>0</v>
      </c>
      <c r="RWE5" s="51">
        <f t="shared" si="198"/>
        <v>0</v>
      </c>
      <c r="RWF5" s="51">
        <f t="shared" si="198"/>
        <v>0</v>
      </c>
      <c r="RWG5" s="51">
        <f t="shared" si="198"/>
        <v>0</v>
      </c>
      <c r="RWH5" s="51">
        <f t="shared" si="198"/>
        <v>0</v>
      </c>
      <c r="RWI5" s="51">
        <f t="shared" si="198"/>
        <v>0</v>
      </c>
      <c r="RWJ5" s="51">
        <f t="shared" si="198"/>
        <v>0</v>
      </c>
      <c r="RWK5" s="51">
        <f t="shared" si="198"/>
        <v>0</v>
      </c>
      <c r="RWL5" s="51">
        <f t="shared" si="198"/>
        <v>0</v>
      </c>
      <c r="RWM5" s="51">
        <f t="shared" si="198"/>
        <v>0</v>
      </c>
      <c r="RWN5" s="51">
        <f t="shared" si="198"/>
        <v>0</v>
      </c>
      <c r="RWO5" s="51">
        <f t="shared" si="198"/>
        <v>0</v>
      </c>
      <c r="RWP5" s="51">
        <f t="shared" si="198"/>
        <v>0</v>
      </c>
      <c r="RWQ5" s="51">
        <f t="shared" si="198"/>
        <v>0</v>
      </c>
      <c r="RWR5" s="51">
        <f t="shared" ref="RWR5:RZC5" si="199">RWR6+UEO15</f>
        <v>0</v>
      </c>
      <c r="RWS5" s="51">
        <f t="shared" si="199"/>
        <v>0</v>
      </c>
      <c r="RWT5" s="51">
        <f t="shared" si="199"/>
        <v>0</v>
      </c>
      <c r="RWU5" s="51">
        <f t="shared" si="199"/>
        <v>0</v>
      </c>
      <c r="RWV5" s="51">
        <f t="shared" si="199"/>
        <v>0</v>
      </c>
      <c r="RWW5" s="51">
        <f t="shared" si="199"/>
        <v>0</v>
      </c>
      <c r="RWX5" s="51">
        <f t="shared" si="199"/>
        <v>0</v>
      </c>
      <c r="RWY5" s="51">
        <f t="shared" si="199"/>
        <v>0</v>
      </c>
      <c r="RWZ5" s="51">
        <f t="shared" si="199"/>
        <v>0</v>
      </c>
      <c r="RXA5" s="51">
        <f t="shared" si="199"/>
        <v>0</v>
      </c>
      <c r="RXB5" s="51">
        <f t="shared" si="199"/>
        <v>0</v>
      </c>
      <c r="RXC5" s="51">
        <f t="shared" si="199"/>
        <v>0</v>
      </c>
      <c r="RXD5" s="51">
        <f t="shared" si="199"/>
        <v>0</v>
      </c>
      <c r="RXE5" s="51">
        <f t="shared" si="199"/>
        <v>0</v>
      </c>
      <c r="RXF5" s="51">
        <f t="shared" si="199"/>
        <v>0</v>
      </c>
      <c r="RXG5" s="51">
        <f t="shared" si="199"/>
        <v>0</v>
      </c>
      <c r="RXH5" s="51">
        <f t="shared" si="199"/>
        <v>0</v>
      </c>
      <c r="RXI5" s="51">
        <f t="shared" si="199"/>
        <v>0</v>
      </c>
      <c r="RXJ5" s="51">
        <f t="shared" si="199"/>
        <v>0</v>
      </c>
      <c r="RXK5" s="51">
        <f t="shared" si="199"/>
        <v>0</v>
      </c>
      <c r="RXL5" s="51">
        <f t="shared" si="199"/>
        <v>0</v>
      </c>
      <c r="RXM5" s="51">
        <f t="shared" si="199"/>
        <v>0</v>
      </c>
      <c r="RXN5" s="51">
        <f t="shared" si="199"/>
        <v>0</v>
      </c>
      <c r="RXO5" s="51">
        <f t="shared" si="199"/>
        <v>0</v>
      </c>
      <c r="RXP5" s="51">
        <f t="shared" si="199"/>
        <v>0</v>
      </c>
      <c r="RXQ5" s="51">
        <f t="shared" si="199"/>
        <v>0</v>
      </c>
      <c r="RXR5" s="51">
        <f t="shared" si="199"/>
        <v>0</v>
      </c>
      <c r="RXS5" s="51">
        <f t="shared" si="199"/>
        <v>0</v>
      </c>
      <c r="RXT5" s="51">
        <f t="shared" si="199"/>
        <v>0</v>
      </c>
      <c r="RXU5" s="51">
        <f t="shared" si="199"/>
        <v>0</v>
      </c>
      <c r="RXV5" s="51">
        <f t="shared" si="199"/>
        <v>0</v>
      </c>
      <c r="RXW5" s="51">
        <f t="shared" si="199"/>
        <v>0</v>
      </c>
      <c r="RXX5" s="51">
        <f t="shared" si="199"/>
        <v>0</v>
      </c>
      <c r="RXY5" s="51">
        <f t="shared" si="199"/>
        <v>0</v>
      </c>
      <c r="RXZ5" s="51">
        <f t="shared" si="199"/>
        <v>0</v>
      </c>
      <c r="RYA5" s="51">
        <f t="shared" si="199"/>
        <v>0</v>
      </c>
      <c r="RYB5" s="51">
        <f t="shared" si="199"/>
        <v>0</v>
      </c>
      <c r="RYC5" s="51">
        <f t="shared" si="199"/>
        <v>0</v>
      </c>
      <c r="RYD5" s="51">
        <f t="shared" si="199"/>
        <v>0</v>
      </c>
      <c r="RYE5" s="51">
        <f t="shared" si="199"/>
        <v>0</v>
      </c>
      <c r="RYF5" s="51">
        <f t="shared" si="199"/>
        <v>0</v>
      </c>
      <c r="RYG5" s="51">
        <f t="shared" si="199"/>
        <v>0</v>
      </c>
      <c r="RYH5" s="51">
        <f t="shared" si="199"/>
        <v>0</v>
      </c>
      <c r="RYI5" s="51">
        <f t="shared" si="199"/>
        <v>0</v>
      </c>
      <c r="RYJ5" s="51">
        <f t="shared" si="199"/>
        <v>0</v>
      </c>
      <c r="RYK5" s="51">
        <f t="shared" si="199"/>
        <v>0</v>
      </c>
      <c r="RYL5" s="51">
        <f t="shared" si="199"/>
        <v>0</v>
      </c>
      <c r="RYM5" s="51">
        <f t="shared" si="199"/>
        <v>0</v>
      </c>
      <c r="RYN5" s="51">
        <f t="shared" si="199"/>
        <v>0</v>
      </c>
      <c r="RYO5" s="51">
        <f t="shared" si="199"/>
        <v>0</v>
      </c>
      <c r="RYP5" s="51">
        <f t="shared" si="199"/>
        <v>0</v>
      </c>
      <c r="RYQ5" s="51">
        <f t="shared" si="199"/>
        <v>0</v>
      </c>
      <c r="RYR5" s="51">
        <f t="shared" si="199"/>
        <v>0</v>
      </c>
      <c r="RYS5" s="51">
        <f t="shared" si="199"/>
        <v>0</v>
      </c>
      <c r="RYT5" s="51">
        <f t="shared" si="199"/>
        <v>0</v>
      </c>
      <c r="RYU5" s="51">
        <f t="shared" si="199"/>
        <v>0</v>
      </c>
      <c r="RYV5" s="51">
        <f t="shared" si="199"/>
        <v>0</v>
      </c>
      <c r="RYW5" s="51">
        <f t="shared" si="199"/>
        <v>0</v>
      </c>
      <c r="RYX5" s="51">
        <f t="shared" si="199"/>
        <v>0</v>
      </c>
      <c r="RYY5" s="51">
        <f t="shared" si="199"/>
        <v>0</v>
      </c>
      <c r="RYZ5" s="51">
        <f t="shared" si="199"/>
        <v>0</v>
      </c>
      <c r="RZA5" s="51">
        <f t="shared" si="199"/>
        <v>0</v>
      </c>
      <c r="RZB5" s="51">
        <f t="shared" si="199"/>
        <v>0</v>
      </c>
      <c r="RZC5" s="51">
        <f t="shared" si="199"/>
        <v>0</v>
      </c>
      <c r="RZD5" s="51">
        <f t="shared" ref="RZD5:SBO5" si="200">RZD6+UHA15</f>
        <v>0</v>
      </c>
      <c r="RZE5" s="51">
        <f t="shared" si="200"/>
        <v>0</v>
      </c>
      <c r="RZF5" s="51">
        <f t="shared" si="200"/>
        <v>0</v>
      </c>
      <c r="RZG5" s="51">
        <f t="shared" si="200"/>
        <v>0</v>
      </c>
      <c r="RZH5" s="51">
        <f t="shared" si="200"/>
        <v>0</v>
      </c>
      <c r="RZI5" s="51">
        <f t="shared" si="200"/>
        <v>0</v>
      </c>
      <c r="RZJ5" s="51">
        <f t="shared" si="200"/>
        <v>0</v>
      </c>
      <c r="RZK5" s="51">
        <f t="shared" si="200"/>
        <v>0</v>
      </c>
      <c r="RZL5" s="51">
        <f t="shared" si="200"/>
        <v>0</v>
      </c>
      <c r="RZM5" s="51">
        <f t="shared" si="200"/>
        <v>0</v>
      </c>
      <c r="RZN5" s="51">
        <f t="shared" si="200"/>
        <v>0</v>
      </c>
      <c r="RZO5" s="51">
        <f t="shared" si="200"/>
        <v>0</v>
      </c>
      <c r="RZP5" s="51">
        <f t="shared" si="200"/>
        <v>0</v>
      </c>
      <c r="RZQ5" s="51">
        <f t="shared" si="200"/>
        <v>0</v>
      </c>
      <c r="RZR5" s="51">
        <f t="shared" si="200"/>
        <v>0</v>
      </c>
      <c r="RZS5" s="51">
        <f t="shared" si="200"/>
        <v>0</v>
      </c>
      <c r="RZT5" s="51">
        <f t="shared" si="200"/>
        <v>0</v>
      </c>
      <c r="RZU5" s="51">
        <f t="shared" si="200"/>
        <v>0</v>
      </c>
      <c r="RZV5" s="51">
        <f t="shared" si="200"/>
        <v>0</v>
      </c>
      <c r="RZW5" s="51">
        <f t="shared" si="200"/>
        <v>0</v>
      </c>
      <c r="RZX5" s="51">
        <f t="shared" si="200"/>
        <v>0</v>
      </c>
      <c r="RZY5" s="51">
        <f t="shared" si="200"/>
        <v>0</v>
      </c>
      <c r="RZZ5" s="51">
        <f t="shared" si="200"/>
        <v>0</v>
      </c>
      <c r="SAA5" s="51">
        <f t="shared" si="200"/>
        <v>0</v>
      </c>
      <c r="SAB5" s="51">
        <f t="shared" si="200"/>
        <v>0</v>
      </c>
      <c r="SAC5" s="51">
        <f t="shared" si="200"/>
        <v>0</v>
      </c>
      <c r="SAD5" s="51">
        <f t="shared" si="200"/>
        <v>0</v>
      </c>
      <c r="SAE5" s="51">
        <f t="shared" si="200"/>
        <v>0</v>
      </c>
      <c r="SAF5" s="51">
        <f t="shared" si="200"/>
        <v>0</v>
      </c>
      <c r="SAG5" s="51">
        <f t="shared" si="200"/>
        <v>0</v>
      </c>
      <c r="SAH5" s="51">
        <f t="shared" si="200"/>
        <v>0</v>
      </c>
      <c r="SAI5" s="51">
        <f t="shared" si="200"/>
        <v>0</v>
      </c>
      <c r="SAJ5" s="51">
        <f t="shared" si="200"/>
        <v>0</v>
      </c>
      <c r="SAK5" s="51">
        <f t="shared" si="200"/>
        <v>0</v>
      </c>
      <c r="SAL5" s="51">
        <f t="shared" si="200"/>
        <v>0</v>
      </c>
      <c r="SAM5" s="51">
        <f t="shared" si="200"/>
        <v>0</v>
      </c>
      <c r="SAN5" s="51">
        <f t="shared" si="200"/>
        <v>0</v>
      </c>
      <c r="SAO5" s="51">
        <f t="shared" si="200"/>
        <v>0</v>
      </c>
      <c r="SAP5" s="51">
        <f t="shared" si="200"/>
        <v>0</v>
      </c>
      <c r="SAQ5" s="51">
        <f t="shared" si="200"/>
        <v>0</v>
      </c>
      <c r="SAR5" s="51">
        <f t="shared" si="200"/>
        <v>0</v>
      </c>
      <c r="SAS5" s="51">
        <f t="shared" si="200"/>
        <v>0</v>
      </c>
      <c r="SAT5" s="51">
        <f t="shared" si="200"/>
        <v>0</v>
      </c>
      <c r="SAU5" s="51">
        <f t="shared" si="200"/>
        <v>0</v>
      </c>
      <c r="SAV5" s="51">
        <f t="shared" si="200"/>
        <v>0</v>
      </c>
      <c r="SAW5" s="51">
        <f t="shared" si="200"/>
        <v>0</v>
      </c>
      <c r="SAX5" s="51">
        <f t="shared" si="200"/>
        <v>0</v>
      </c>
      <c r="SAY5" s="51">
        <f t="shared" si="200"/>
        <v>0</v>
      </c>
      <c r="SAZ5" s="51">
        <f t="shared" si="200"/>
        <v>0</v>
      </c>
      <c r="SBA5" s="51">
        <f t="shared" si="200"/>
        <v>0</v>
      </c>
      <c r="SBB5" s="51">
        <f t="shared" si="200"/>
        <v>0</v>
      </c>
      <c r="SBC5" s="51">
        <f t="shared" si="200"/>
        <v>0</v>
      </c>
      <c r="SBD5" s="51">
        <f t="shared" si="200"/>
        <v>0</v>
      </c>
      <c r="SBE5" s="51">
        <f t="shared" si="200"/>
        <v>0</v>
      </c>
      <c r="SBF5" s="51">
        <f t="shared" si="200"/>
        <v>0</v>
      </c>
      <c r="SBG5" s="51">
        <f t="shared" si="200"/>
        <v>0</v>
      </c>
      <c r="SBH5" s="51">
        <f t="shared" si="200"/>
        <v>0</v>
      </c>
      <c r="SBI5" s="51">
        <f t="shared" si="200"/>
        <v>0</v>
      </c>
      <c r="SBJ5" s="51">
        <f t="shared" si="200"/>
        <v>0</v>
      </c>
      <c r="SBK5" s="51">
        <f t="shared" si="200"/>
        <v>0</v>
      </c>
      <c r="SBL5" s="51">
        <f t="shared" si="200"/>
        <v>0</v>
      </c>
      <c r="SBM5" s="51">
        <f t="shared" si="200"/>
        <v>0</v>
      </c>
      <c r="SBN5" s="51">
        <f t="shared" si="200"/>
        <v>0</v>
      </c>
      <c r="SBO5" s="51">
        <f t="shared" si="200"/>
        <v>0</v>
      </c>
      <c r="SBP5" s="51">
        <f t="shared" ref="SBP5:SEA5" si="201">SBP6+UJM15</f>
        <v>0</v>
      </c>
      <c r="SBQ5" s="51">
        <f t="shared" si="201"/>
        <v>0</v>
      </c>
      <c r="SBR5" s="51">
        <f t="shared" si="201"/>
        <v>0</v>
      </c>
      <c r="SBS5" s="51">
        <f t="shared" si="201"/>
        <v>0</v>
      </c>
      <c r="SBT5" s="51">
        <f t="shared" si="201"/>
        <v>0</v>
      </c>
      <c r="SBU5" s="51">
        <f t="shared" si="201"/>
        <v>0</v>
      </c>
      <c r="SBV5" s="51">
        <f t="shared" si="201"/>
        <v>0</v>
      </c>
      <c r="SBW5" s="51">
        <f t="shared" si="201"/>
        <v>0</v>
      </c>
      <c r="SBX5" s="51">
        <f t="shared" si="201"/>
        <v>0</v>
      </c>
      <c r="SBY5" s="51">
        <f t="shared" si="201"/>
        <v>0</v>
      </c>
      <c r="SBZ5" s="51">
        <f t="shared" si="201"/>
        <v>0</v>
      </c>
      <c r="SCA5" s="51">
        <f t="shared" si="201"/>
        <v>0</v>
      </c>
      <c r="SCB5" s="51">
        <f t="shared" si="201"/>
        <v>0</v>
      </c>
      <c r="SCC5" s="51">
        <f t="shared" si="201"/>
        <v>0</v>
      </c>
      <c r="SCD5" s="51">
        <f t="shared" si="201"/>
        <v>0</v>
      </c>
      <c r="SCE5" s="51">
        <f t="shared" si="201"/>
        <v>0</v>
      </c>
      <c r="SCF5" s="51">
        <f t="shared" si="201"/>
        <v>0</v>
      </c>
      <c r="SCG5" s="51">
        <f t="shared" si="201"/>
        <v>0</v>
      </c>
      <c r="SCH5" s="51">
        <f t="shared" si="201"/>
        <v>0</v>
      </c>
      <c r="SCI5" s="51">
        <f t="shared" si="201"/>
        <v>0</v>
      </c>
      <c r="SCJ5" s="51">
        <f t="shared" si="201"/>
        <v>0</v>
      </c>
      <c r="SCK5" s="51">
        <f t="shared" si="201"/>
        <v>0</v>
      </c>
      <c r="SCL5" s="51">
        <f t="shared" si="201"/>
        <v>0</v>
      </c>
      <c r="SCM5" s="51">
        <f t="shared" si="201"/>
        <v>0</v>
      </c>
      <c r="SCN5" s="51">
        <f t="shared" si="201"/>
        <v>0</v>
      </c>
      <c r="SCO5" s="51">
        <f t="shared" si="201"/>
        <v>0</v>
      </c>
      <c r="SCP5" s="51">
        <f t="shared" si="201"/>
        <v>0</v>
      </c>
      <c r="SCQ5" s="51">
        <f t="shared" si="201"/>
        <v>0</v>
      </c>
      <c r="SCR5" s="51">
        <f t="shared" si="201"/>
        <v>0</v>
      </c>
      <c r="SCS5" s="51">
        <f t="shared" si="201"/>
        <v>0</v>
      </c>
      <c r="SCT5" s="51">
        <f t="shared" si="201"/>
        <v>0</v>
      </c>
      <c r="SCU5" s="51">
        <f t="shared" si="201"/>
        <v>0</v>
      </c>
      <c r="SCV5" s="51">
        <f t="shared" si="201"/>
        <v>0</v>
      </c>
      <c r="SCW5" s="51">
        <f t="shared" si="201"/>
        <v>0</v>
      </c>
      <c r="SCX5" s="51">
        <f t="shared" si="201"/>
        <v>0</v>
      </c>
      <c r="SCY5" s="51">
        <f t="shared" si="201"/>
        <v>0</v>
      </c>
      <c r="SCZ5" s="51">
        <f t="shared" si="201"/>
        <v>0</v>
      </c>
      <c r="SDA5" s="51">
        <f t="shared" si="201"/>
        <v>0</v>
      </c>
      <c r="SDB5" s="51">
        <f t="shared" si="201"/>
        <v>0</v>
      </c>
      <c r="SDC5" s="51">
        <f t="shared" si="201"/>
        <v>0</v>
      </c>
      <c r="SDD5" s="51">
        <f t="shared" si="201"/>
        <v>0</v>
      </c>
      <c r="SDE5" s="51">
        <f t="shared" si="201"/>
        <v>0</v>
      </c>
      <c r="SDF5" s="51">
        <f t="shared" si="201"/>
        <v>0</v>
      </c>
      <c r="SDG5" s="51">
        <f t="shared" si="201"/>
        <v>0</v>
      </c>
      <c r="SDH5" s="51">
        <f t="shared" si="201"/>
        <v>0</v>
      </c>
      <c r="SDI5" s="51">
        <f t="shared" si="201"/>
        <v>0</v>
      </c>
      <c r="SDJ5" s="51">
        <f t="shared" si="201"/>
        <v>0</v>
      </c>
      <c r="SDK5" s="51">
        <f t="shared" si="201"/>
        <v>0</v>
      </c>
      <c r="SDL5" s="51">
        <f t="shared" si="201"/>
        <v>0</v>
      </c>
      <c r="SDM5" s="51">
        <f t="shared" si="201"/>
        <v>0</v>
      </c>
      <c r="SDN5" s="51">
        <f t="shared" si="201"/>
        <v>0</v>
      </c>
      <c r="SDO5" s="51">
        <f t="shared" si="201"/>
        <v>0</v>
      </c>
      <c r="SDP5" s="51">
        <f t="shared" si="201"/>
        <v>0</v>
      </c>
      <c r="SDQ5" s="51">
        <f t="shared" si="201"/>
        <v>0</v>
      </c>
      <c r="SDR5" s="51">
        <f t="shared" si="201"/>
        <v>0</v>
      </c>
      <c r="SDS5" s="51">
        <f t="shared" si="201"/>
        <v>0</v>
      </c>
      <c r="SDT5" s="51">
        <f t="shared" si="201"/>
        <v>0</v>
      </c>
      <c r="SDU5" s="51">
        <f t="shared" si="201"/>
        <v>0</v>
      </c>
      <c r="SDV5" s="51">
        <f t="shared" si="201"/>
        <v>0</v>
      </c>
      <c r="SDW5" s="51">
        <f t="shared" si="201"/>
        <v>0</v>
      </c>
      <c r="SDX5" s="51">
        <f t="shared" si="201"/>
        <v>0</v>
      </c>
      <c r="SDY5" s="51">
        <f t="shared" si="201"/>
        <v>0</v>
      </c>
      <c r="SDZ5" s="51">
        <f t="shared" si="201"/>
        <v>0</v>
      </c>
      <c r="SEA5" s="51">
        <f t="shared" si="201"/>
        <v>0</v>
      </c>
      <c r="SEB5" s="51">
        <f t="shared" ref="SEB5:SGM5" si="202">SEB6+ULY15</f>
        <v>0</v>
      </c>
      <c r="SEC5" s="51">
        <f t="shared" si="202"/>
        <v>0</v>
      </c>
      <c r="SED5" s="51">
        <f t="shared" si="202"/>
        <v>0</v>
      </c>
      <c r="SEE5" s="51">
        <f t="shared" si="202"/>
        <v>0</v>
      </c>
      <c r="SEF5" s="51">
        <f t="shared" si="202"/>
        <v>0</v>
      </c>
      <c r="SEG5" s="51">
        <f t="shared" si="202"/>
        <v>0</v>
      </c>
      <c r="SEH5" s="51">
        <f t="shared" si="202"/>
        <v>0</v>
      </c>
      <c r="SEI5" s="51">
        <f t="shared" si="202"/>
        <v>0</v>
      </c>
      <c r="SEJ5" s="51">
        <f t="shared" si="202"/>
        <v>0</v>
      </c>
      <c r="SEK5" s="51">
        <f t="shared" si="202"/>
        <v>0</v>
      </c>
      <c r="SEL5" s="51">
        <f t="shared" si="202"/>
        <v>0</v>
      </c>
      <c r="SEM5" s="51">
        <f t="shared" si="202"/>
        <v>0</v>
      </c>
      <c r="SEN5" s="51">
        <f t="shared" si="202"/>
        <v>0</v>
      </c>
      <c r="SEO5" s="51">
        <f t="shared" si="202"/>
        <v>0</v>
      </c>
      <c r="SEP5" s="51">
        <f t="shared" si="202"/>
        <v>0</v>
      </c>
      <c r="SEQ5" s="51">
        <f t="shared" si="202"/>
        <v>0</v>
      </c>
      <c r="SER5" s="51">
        <f t="shared" si="202"/>
        <v>0</v>
      </c>
      <c r="SES5" s="51">
        <f t="shared" si="202"/>
        <v>0</v>
      </c>
      <c r="SET5" s="51">
        <f t="shared" si="202"/>
        <v>0</v>
      </c>
      <c r="SEU5" s="51">
        <f t="shared" si="202"/>
        <v>0</v>
      </c>
      <c r="SEV5" s="51">
        <f t="shared" si="202"/>
        <v>0</v>
      </c>
      <c r="SEW5" s="51">
        <f t="shared" si="202"/>
        <v>0</v>
      </c>
      <c r="SEX5" s="51">
        <f t="shared" si="202"/>
        <v>0</v>
      </c>
      <c r="SEY5" s="51">
        <f t="shared" si="202"/>
        <v>0</v>
      </c>
      <c r="SEZ5" s="51">
        <f t="shared" si="202"/>
        <v>0</v>
      </c>
      <c r="SFA5" s="51">
        <f t="shared" si="202"/>
        <v>0</v>
      </c>
      <c r="SFB5" s="51">
        <f t="shared" si="202"/>
        <v>0</v>
      </c>
      <c r="SFC5" s="51">
        <f t="shared" si="202"/>
        <v>0</v>
      </c>
      <c r="SFD5" s="51">
        <f t="shared" si="202"/>
        <v>0</v>
      </c>
      <c r="SFE5" s="51">
        <f t="shared" si="202"/>
        <v>0</v>
      </c>
      <c r="SFF5" s="51">
        <f t="shared" si="202"/>
        <v>0</v>
      </c>
      <c r="SFG5" s="51">
        <f t="shared" si="202"/>
        <v>0</v>
      </c>
      <c r="SFH5" s="51">
        <f t="shared" si="202"/>
        <v>0</v>
      </c>
      <c r="SFI5" s="51">
        <f t="shared" si="202"/>
        <v>0</v>
      </c>
      <c r="SFJ5" s="51">
        <f t="shared" si="202"/>
        <v>0</v>
      </c>
      <c r="SFK5" s="51">
        <f t="shared" si="202"/>
        <v>0</v>
      </c>
      <c r="SFL5" s="51">
        <f t="shared" si="202"/>
        <v>0</v>
      </c>
      <c r="SFM5" s="51">
        <f t="shared" si="202"/>
        <v>0</v>
      </c>
      <c r="SFN5" s="51">
        <f t="shared" si="202"/>
        <v>0</v>
      </c>
      <c r="SFO5" s="51">
        <f t="shared" si="202"/>
        <v>0</v>
      </c>
      <c r="SFP5" s="51">
        <f t="shared" si="202"/>
        <v>0</v>
      </c>
      <c r="SFQ5" s="51">
        <f t="shared" si="202"/>
        <v>0</v>
      </c>
      <c r="SFR5" s="51">
        <f t="shared" si="202"/>
        <v>0</v>
      </c>
      <c r="SFS5" s="51">
        <f t="shared" si="202"/>
        <v>0</v>
      </c>
      <c r="SFT5" s="51">
        <f t="shared" si="202"/>
        <v>0</v>
      </c>
      <c r="SFU5" s="51">
        <f t="shared" si="202"/>
        <v>0</v>
      </c>
      <c r="SFV5" s="51">
        <f t="shared" si="202"/>
        <v>0</v>
      </c>
      <c r="SFW5" s="51">
        <f t="shared" si="202"/>
        <v>0</v>
      </c>
      <c r="SFX5" s="51">
        <f t="shared" si="202"/>
        <v>0</v>
      </c>
      <c r="SFY5" s="51">
        <f t="shared" si="202"/>
        <v>0</v>
      </c>
      <c r="SFZ5" s="51">
        <f t="shared" si="202"/>
        <v>0</v>
      </c>
      <c r="SGA5" s="51">
        <f t="shared" si="202"/>
        <v>0</v>
      </c>
      <c r="SGB5" s="51">
        <f t="shared" si="202"/>
        <v>0</v>
      </c>
      <c r="SGC5" s="51">
        <f t="shared" si="202"/>
        <v>0</v>
      </c>
      <c r="SGD5" s="51">
        <f t="shared" si="202"/>
        <v>0</v>
      </c>
      <c r="SGE5" s="51">
        <f t="shared" si="202"/>
        <v>0</v>
      </c>
      <c r="SGF5" s="51">
        <f t="shared" si="202"/>
        <v>0</v>
      </c>
      <c r="SGG5" s="51">
        <f t="shared" si="202"/>
        <v>0</v>
      </c>
      <c r="SGH5" s="51">
        <f t="shared" si="202"/>
        <v>0</v>
      </c>
      <c r="SGI5" s="51">
        <f t="shared" si="202"/>
        <v>0</v>
      </c>
      <c r="SGJ5" s="51">
        <f t="shared" si="202"/>
        <v>0</v>
      </c>
      <c r="SGK5" s="51">
        <f t="shared" si="202"/>
        <v>0</v>
      </c>
      <c r="SGL5" s="51">
        <f t="shared" si="202"/>
        <v>0</v>
      </c>
      <c r="SGM5" s="51">
        <f t="shared" si="202"/>
        <v>0</v>
      </c>
      <c r="SGN5" s="51">
        <f t="shared" ref="SGN5:SIY5" si="203">SGN6+UOK15</f>
        <v>0</v>
      </c>
      <c r="SGO5" s="51">
        <f t="shared" si="203"/>
        <v>0</v>
      </c>
      <c r="SGP5" s="51">
        <f t="shared" si="203"/>
        <v>0</v>
      </c>
      <c r="SGQ5" s="51">
        <f t="shared" si="203"/>
        <v>0</v>
      </c>
      <c r="SGR5" s="51">
        <f t="shared" si="203"/>
        <v>0</v>
      </c>
      <c r="SGS5" s="51">
        <f t="shared" si="203"/>
        <v>0</v>
      </c>
      <c r="SGT5" s="51">
        <f t="shared" si="203"/>
        <v>0</v>
      </c>
      <c r="SGU5" s="51">
        <f t="shared" si="203"/>
        <v>0</v>
      </c>
      <c r="SGV5" s="51">
        <f t="shared" si="203"/>
        <v>0</v>
      </c>
      <c r="SGW5" s="51">
        <f t="shared" si="203"/>
        <v>0</v>
      </c>
      <c r="SGX5" s="51">
        <f t="shared" si="203"/>
        <v>0</v>
      </c>
      <c r="SGY5" s="51">
        <f t="shared" si="203"/>
        <v>0</v>
      </c>
      <c r="SGZ5" s="51">
        <f t="shared" si="203"/>
        <v>0</v>
      </c>
      <c r="SHA5" s="51">
        <f t="shared" si="203"/>
        <v>0</v>
      </c>
      <c r="SHB5" s="51">
        <f t="shared" si="203"/>
        <v>0</v>
      </c>
      <c r="SHC5" s="51">
        <f t="shared" si="203"/>
        <v>0</v>
      </c>
      <c r="SHD5" s="51">
        <f t="shared" si="203"/>
        <v>0</v>
      </c>
      <c r="SHE5" s="51">
        <f t="shared" si="203"/>
        <v>0</v>
      </c>
      <c r="SHF5" s="51">
        <f t="shared" si="203"/>
        <v>0</v>
      </c>
      <c r="SHG5" s="51">
        <f t="shared" si="203"/>
        <v>0</v>
      </c>
      <c r="SHH5" s="51">
        <f t="shared" si="203"/>
        <v>0</v>
      </c>
      <c r="SHI5" s="51">
        <f t="shared" si="203"/>
        <v>0</v>
      </c>
      <c r="SHJ5" s="51">
        <f t="shared" si="203"/>
        <v>0</v>
      </c>
      <c r="SHK5" s="51">
        <f t="shared" si="203"/>
        <v>0</v>
      </c>
      <c r="SHL5" s="51">
        <f t="shared" si="203"/>
        <v>0</v>
      </c>
      <c r="SHM5" s="51">
        <f t="shared" si="203"/>
        <v>0</v>
      </c>
      <c r="SHN5" s="51">
        <f t="shared" si="203"/>
        <v>0</v>
      </c>
      <c r="SHO5" s="51">
        <f t="shared" si="203"/>
        <v>0</v>
      </c>
      <c r="SHP5" s="51">
        <f t="shared" si="203"/>
        <v>0</v>
      </c>
      <c r="SHQ5" s="51">
        <f t="shared" si="203"/>
        <v>0</v>
      </c>
      <c r="SHR5" s="51">
        <f t="shared" si="203"/>
        <v>0</v>
      </c>
      <c r="SHS5" s="51">
        <f t="shared" si="203"/>
        <v>0</v>
      </c>
      <c r="SHT5" s="51">
        <f t="shared" si="203"/>
        <v>0</v>
      </c>
      <c r="SHU5" s="51">
        <f t="shared" si="203"/>
        <v>0</v>
      </c>
      <c r="SHV5" s="51">
        <f t="shared" si="203"/>
        <v>0</v>
      </c>
      <c r="SHW5" s="51">
        <f t="shared" si="203"/>
        <v>0</v>
      </c>
      <c r="SHX5" s="51">
        <f t="shared" si="203"/>
        <v>0</v>
      </c>
      <c r="SHY5" s="51">
        <f t="shared" si="203"/>
        <v>0</v>
      </c>
      <c r="SHZ5" s="51">
        <f t="shared" si="203"/>
        <v>0</v>
      </c>
      <c r="SIA5" s="51">
        <f t="shared" si="203"/>
        <v>0</v>
      </c>
      <c r="SIB5" s="51">
        <f t="shared" si="203"/>
        <v>0</v>
      </c>
      <c r="SIC5" s="51">
        <f t="shared" si="203"/>
        <v>0</v>
      </c>
      <c r="SID5" s="51">
        <f t="shared" si="203"/>
        <v>0</v>
      </c>
      <c r="SIE5" s="51">
        <f t="shared" si="203"/>
        <v>0</v>
      </c>
      <c r="SIF5" s="51">
        <f t="shared" si="203"/>
        <v>0</v>
      </c>
      <c r="SIG5" s="51">
        <f t="shared" si="203"/>
        <v>0</v>
      </c>
      <c r="SIH5" s="51">
        <f t="shared" si="203"/>
        <v>0</v>
      </c>
      <c r="SII5" s="51">
        <f t="shared" si="203"/>
        <v>0</v>
      </c>
      <c r="SIJ5" s="51">
        <f t="shared" si="203"/>
        <v>0</v>
      </c>
      <c r="SIK5" s="51">
        <f t="shared" si="203"/>
        <v>0</v>
      </c>
      <c r="SIL5" s="51">
        <f t="shared" si="203"/>
        <v>0</v>
      </c>
      <c r="SIM5" s="51">
        <f t="shared" si="203"/>
        <v>0</v>
      </c>
      <c r="SIN5" s="51">
        <f t="shared" si="203"/>
        <v>0</v>
      </c>
      <c r="SIO5" s="51">
        <f t="shared" si="203"/>
        <v>0</v>
      </c>
      <c r="SIP5" s="51">
        <f t="shared" si="203"/>
        <v>0</v>
      </c>
      <c r="SIQ5" s="51">
        <f t="shared" si="203"/>
        <v>0</v>
      </c>
      <c r="SIR5" s="51">
        <f t="shared" si="203"/>
        <v>0</v>
      </c>
      <c r="SIS5" s="51">
        <f t="shared" si="203"/>
        <v>0</v>
      </c>
      <c r="SIT5" s="51">
        <f t="shared" si="203"/>
        <v>0</v>
      </c>
      <c r="SIU5" s="51">
        <f t="shared" si="203"/>
        <v>0</v>
      </c>
      <c r="SIV5" s="51">
        <f t="shared" si="203"/>
        <v>0</v>
      </c>
      <c r="SIW5" s="51">
        <f t="shared" si="203"/>
        <v>0</v>
      </c>
      <c r="SIX5" s="51">
        <f t="shared" si="203"/>
        <v>0</v>
      </c>
      <c r="SIY5" s="51">
        <f t="shared" si="203"/>
        <v>0</v>
      </c>
      <c r="SIZ5" s="51">
        <f t="shared" ref="SIZ5:SLK5" si="204">SIZ6+UQW15</f>
        <v>0</v>
      </c>
      <c r="SJA5" s="51">
        <f t="shared" si="204"/>
        <v>0</v>
      </c>
      <c r="SJB5" s="51">
        <f t="shared" si="204"/>
        <v>0</v>
      </c>
      <c r="SJC5" s="51">
        <f t="shared" si="204"/>
        <v>0</v>
      </c>
      <c r="SJD5" s="51">
        <f t="shared" si="204"/>
        <v>0</v>
      </c>
      <c r="SJE5" s="51">
        <f t="shared" si="204"/>
        <v>0</v>
      </c>
      <c r="SJF5" s="51">
        <f t="shared" si="204"/>
        <v>0</v>
      </c>
      <c r="SJG5" s="51">
        <f t="shared" si="204"/>
        <v>0</v>
      </c>
      <c r="SJH5" s="51">
        <f t="shared" si="204"/>
        <v>0</v>
      </c>
      <c r="SJI5" s="51">
        <f t="shared" si="204"/>
        <v>0</v>
      </c>
      <c r="SJJ5" s="51">
        <f t="shared" si="204"/>
        <v>0</v>
      </c>
      <c r="SJK5" s="51">
        <f t="shared" si="204"/>
        <v>0</v>
      </c>
      <c r="SJL5" s="51">
        <f t="shared" si="204"/>
        <v>0</v>
      </c>
      <c r="SJM5" s="51">
        <f t="shared" si="204"/>
        <v>0</v>
      </c>
      <c r="SJN5" s="51">
        <f t="shared" si="204"/>
        <v>0</v>
      </c>
      <c r="SJO5" s="51">
        <f t="shared" si="204"/>
        <v>0</v>
      </c>
      <c r="SJP5" s="51">
        <f t="shared" si="204"/>
        <v>0</v>
      </c>
      <c r="SJQ5" s="51">
        <f t="shared" si="204"/>
        <v>0</v>
      </c>
      <c r="SJR5" s="51">
        <f t="shared" si="204"/>
        <v>0</v>
      </c>
      <c r="SJS5" s="51">
        <f t="shared" si="204"/>
        <v>0</v>
      </c>
      <c r="SJT5" s="51">
        <f t="shared" si="204"/>
        <v>0</v>
      </c>
      <c r="SJU5" s="51">
        <f t="shared" si="204"/>
        <v>0</v>
      </c>
      <c r="SJV5" s="51">
        <f t="shared" si="204"/>
        <v>0</v>
      </c>
      <c r="SJW5" s="51">
        <f t="shared" si="204"/>
        <v>0</v>
      </c>
      <c r="SJX5" s="51">
        <f t="shared" si="204"/>
        <v>0</v>
      </c>
      <c r="SJY5" s="51">
        <f t="shared" si="204"/>
        <v>0</v>
      </c>
      <c r="SJZ5" s="51">
        <f t="shared" si="204"/>
        <v>0</v>
      </c>
      <c r="SKA5" s="51">
        <f t="shared" si="204"/>
        <v>0</v>
      </c>
      <c r="SKB5" s="51">
        <f t="shared" si="204"/>
        <v>0</v>
      </c>
      <c r="SKC5" s="51">
        <f t="shared" si="204"/>
        <v>0</v>
      </c>
      <c r="SKD5" s="51">
        <f t="shared" si="204"/>
        <v>0</v>
      </c>
      <c r="SKE5" s="51">
        <f t="shared" si="204"/>
        <v>0</v>
      </c>
      <c r="SKF5" s="51">
        <f t="shared" si="204"/>
        <v>0</v>
      </c>
      <c r="SKG5" s="51">
        <f t="shared" si="204"/>
        <v>0</v>
      </c>
      <c r="SKH5" s="51">
        <f t="shared" si="204"/>
        <v>0</v>
      </c>
      <c r="SKI5" s="51">
        <f t="shared" si="204"/>
        <v>0</v>
      </c>
      <c r="SKJ5" s="51">
        <f t="shared" si="204"/>
        <v>0</v>
      </c>
      <c r="SKK5" s="51">
        <f t="shared" si="204"/>
        <v>0</v>
      </c>
      <c r="SKL5" s="51">
        <f t="shared" si="204"/>
        <v>0</v>
      </c>
      <c r="SKM5" s="51">
        <f t="shared" si="204"/>
        <v>0</v>
      </c>
      <c r="SKN5" s="51">
        <f t="shared" si="204"/>
        <v>0</v>
      </c>
      <c r="SKO5" s="51">
        <f t="shared" si="204"/>
        <v>0</v>
      </c>
      <c r="SKP5" s="51">
        <f t="shared" si="204"/>
        <v>0</v>
      </c>
      <c r="SKQ5" s="51">
        <f t="shared" si="204"/>
        <v>0</v>
      </c>
      <c r="SKR5" s="51">
        <f t="shared" si="204"/>
        <v>0</v>
      </c>
      <c r="SKS5" s="51">
        <f t="shared" si="204"/>
        <v>0</v>
      </c>
      <c r="SKT5" s="51">
        <f t="shared" si="204"/>
        <v>0</v>
      </c>
      <c r="SKU5" s="51">
        <f t="shared" si="204"/>
        <v>0</v>
      </c>
      <c r="SKV5" s="51">
        <f t="shared" si="204"/>
        <v>0</v>
      </c>
      <c r="SKW5" s="51">
        <f t="shared" si="204"/>
        <v>0</v>
      </c>
      <c r="SKX5" s="51">
        <f t="shared" si="204"/>
        <v>0</v>
      </c>
      <c r="SKY5" s="51">
        <f t="shared" si="204"/>
        <v>0</v>
      </c>
      <c r="SKZ5" s="51">
        <f t="shared" si="204"/>
        <v>0</v>
      </c>
      <c r="SLA5" s="51">
        <f t="shared" si="204"/>
        <v>0</v>
      </c>
      <c r="SLB5" s="51">
        <f t="shared" si="204"/>
        <v>0</v>
      </c>
      <c r="SLC5" s="51">
        <f t="shared" si="204"/>
        <v>0</v>
      </c>
      <c r="SLD5" s="51">
        <f t="shared" si="204"/>
        <v>0</v>
      </c>
      <c r="SLE5" s="51">
        <f t="shared" si="204"/>
        <v>0</v>
      </c>
      <c r="SLF5" s="51">
        <f t="shared" si="204"/>
        <v>0</v>
      </c>
      <c r="SLG5" s="51">
        <f t="shared" si="204"/>
        <v>0</v>
      </c>
      <c r="SLH5" s="51">
        <f t="shared" si="204"/>
        <v>0</v>
      </c>
      <c r="SLI5" s="51">
        <f t="shared" si="204"/>
        <v>0</v>
      </c>
      <c r="SLJ5" s="51">
        <f t="shared" si="204"/>
        <v>0</v>
      </c>
      <c r="SLK5" s="51">
        <f t="shared" si="204"/>
        <v>0</v>
      </c>
      <c r="SLL5" s="51">
        <f t="shared" ref="SLL5:SNW5" si="205">SLL6+UTI15</f>
        <v>0</v>
      </c>
      <c r="SLM5" s="51">
        <f t="shared" si="205"/>
        <v>0</v>
      </c>
      <c r="SLN5" s="51">
        <f t="shared" si="205"/>
        <v>0</v>
      </c>
      <c r="SLO5" s="51">
        <f t="shared" si="205"/>
        <v>0</v>
      </c>
      <c r="SLP5" s="51">
        <f t="shared" si="205"/>
        <v>0</v>
      </c>
      <c r="SLQ5" s="51">
        <f t="shared" si="205"/>
        <v>0</v>
      </c>
      <c r="SLR5" s="51">
        <f t="shared" si="205"/>
        <v>0</v>
      </c>
      <c r="SLS5" s="51">
        <f t="shared" si="205"/>
        <v>0</v>
      </c>
      <c r="SLT5" s="51">
        <f t="shared" si="205"/>
        <v>0</v>
      </c>
      <c r="SLU5" s="51">
        <f t="shared" si="205"/>
        <v>0</v>
      </c>
      <c r="SLV5" s="51">
        <f t="shared" si="205"/>
        <v>0</v>
      </c>
      <c r="SLW5" s="51">
        <f t="shared" si="205"/>
        <v>0</v>
      </c>
      <c r="SLX5" s="51">
        <f t="shared" si="205"/>
        <v>0</v>
      </c>
      <c r="SLY5" s="51">
        <f t="shared" si="205"/>
        <v>0</v>
      </c>
      <c r="SLZ5" s="51">
        <f t="shared" si="205"/>
        <v>0</v>
      </c>
      <c r="SMA5" s="51">
        <f t="shared" si="205"/>
        <v>0</v>
      </c>
      <c r="SMB5" s="51">
        <f t="shared" si="205"/>
        <v>0</v>
      </c>
      <c r="SMC5" s="51">
        <f t="shared" si="205"/>
        <v>0</v>
      </c>
      <c r="SMD5" s="51">
        <f t="shared" si="205"/>
        <v>0</v>
      </c>
      <c r="SME5" s="51">
        <f t="shared" si="205"/>
        <v>0</v>
      </c>
      <c r="SMF5" s="51">
        <f t="shared" si="205"/>
        <v>0</v>
      </c>
      <c r="SMG5" s="51">
        <f t="shared" si="205"/>
        <v>0</v>
      </c>
      <c r="SMH5" s="51">
        <f t="shared" si="205"/>
        <v>0</v>
      </c>
      <c r="SMI5" s="51">
        <f t="shared" si="205"/>
        <v>0</v>
      </c>
      <c r="SMJ5" s="51">
        <f t="shared" si="205"/>
        <v>0</v>
      </c>
      <c r="SMK5" s="51">
        <f t="shared" si="205"/>
        <v>0</v>
      </c>
      <c r="SML5" s="51">
        <f t="shared" si="205"/>
        <v>0</v>
      </c>
      <c r="SMM5" s="51">
        <f t="shared" si="205"/>
        <v>0</v>
      </c>
      <c r="SMN5" s="51">
        <f t="shared" si="205"/>
        <v>0</v>
      </c>
      <c r="SMO5" s="51">
        <f t="shared" si="205"/>
        <v>0</v>
      </c>
      <c r="SMP5" s="51">
        <f t="shared" si="205"/>
        <v>0</v>
      </c>
      <c r="SMQ5" s="51">
        <f t="shared" si="205"/>
        <v>0</v>
      </c>
      <c r="SMR5" s="51">
        <f t="shared" si="205"/>
        <v>0</v>
      </c>
      <c r="SMS5" s="51">
        <f t="shared" si="205"/>
        <v>0</v>
      </c>
      <c r="SMT5" s="51">
        <f t="shared" si="205"/>
        <v>0</v>
      </c>
      <c r="SMU5" s="51">
        <f t="shared" si="205"/>
        <v>0</v>
      </c>
      <c r="SMV5" s="51">
        <f t="shared" si="205"/>
        <v>0</v>
      </c>
      <c r="SMW5" s="51">
        <f t="shared" si="205"/>
        <v>0</v>
      </c>
      <c r="SMX5" s="51">
        <f t="shared" si="205"/>
        <v>0</v>
      </c>
      <c r="SMY5" s="51">
        <f t="shared" si="205"/>
        <v>0</v>
      </c>
      <c r="SMZ5" s="51">
        <f t="shared" si="205"/>
        <v>0</v>
      </c>
      <c r="SNA5" s="51">
        <f t="shared" si="205"/>
        <v>0</v>
      </c>
      <c r="SNB5" s="51">
        <f t="shared" si="205"/>
        <v>0</v>
      </c>
      <c r="SNC5" s="51">
        <f t="shared" si="205"/>
        <v>0</v>
      </c>
      <c r="SND5" s="51">
        <f t="shared" si="205"/>
        <v>0</v>
      </c>
      <c r="SNE5" s="51">
        <f t="shared" si="205"/>
        <v>0</v>
      </c>
      <c r="SNF5" s="51">
        <f t="shared" si="205"/>
        <v>0</v>
      </c>
      <c r="SNG5" s="51">
        <f t="shared" si="205"/>
        <v>0</v>
      </c>
      <c r="SNH5" s="51">
        <f t="shared" si="205"/>
        <v>0</v>
      </c>
      <c r="SNI5" s="51">
        <f t="shared" si="205"/>
        <v>0</v>
      </c>
      <c r="SNJ5" s="51">
        <f t="shared" si="205"/>
        <v>0</v>
      </c>
      <c r="SNK5" s="51">
        <f t="shared" si="205"/>
        <v>0</v>
      </c>
      <c r="SNL5" s="51">
        <f t="shared" si="205"/>
        <v>0</v>
      </c>
      <c r="SNM5" s="51">
        <f t="shared" si="205"/>
        <v>0</v>
      </c>
      <c r="SNN5" s="51">
        <f t="shared" si="205"/>
        <v>0</v>
      </c>
      <c r="SNO5" s="51">
        <f t="shared" si="205"/>
        <v>0</v>
      </c>
      <c r="SNP5" s="51">
        <f t="shared" si="205"/>
        <v>0</v>
      </c>
      <c r="SNQ5" s="51">
        <f t="shared" si="205"/>
        <v>0</v>
      </c>
      <c r="SNR5" s="51">
        <f t="shared" si="205"/>
        <v>0</v>
      </c>
      <c r="SNS5" s="51">
        <f t="shared" si="205"/>
        <v>0</v>
      </c>
      <c r="SNT5" s="51">
        <f t="shared" si="205"/>
        <v>0</v>
      </c>
      <c r="SNU5" s="51">
        <f t="shared" si="205"/>
        <v>0</v>
      </c>
      <c r="SNV5" s="51">
        <f t="shared" si="205"/>
        <v>0</v>
      </c>
      <c r="SNW5" s="51">
        <f t="shared" si="205"/>
        <v>0</v>
      </c>
      <c r="SNX5" s="51">
        <f t="shared" ref="SNX5:SQI5" si="206">SNX6+UVU15</f>
        <v>0</v>
      </c>
      <c r="SNY5" s="51">
        <f t="shared" si="206"/>
        <v>0</v>
      </c>
      <c r="SNZ5" s="51">
        <f t="shared" si="206"/>
        <v>0</v>
      </c>
      <c r="SOA5" s="51">
        <f t="shared" si="206"/>
        <v>0</v>
      </c>
      <c r="SOB5" s="51">
        <f t="shared" si="206"/>
        <v>0</v>
      </c>
      <c r="SOC5" s="51">
        <f t="shared" si="206"/>
        <v>0</v>
      </c>
      <c r="SOD5" s="51">
        <f t="shared" si="206"/>
        <v>0</v>
      </c>
      <c r="SOE5" s="51">
        <f t="shared" si="206"/>
        <v>0</v>
      </c>
      <c r="SOF5" s="51">
        <f t="shared" si="206"/>
        <v>0</v>
      </c>
      <c r="SOG5" s="51">
        <f t="shared" si="206"/>
        <v>0</v>
      </c>
      <c r="SOH5" s="51">
        <f t="shared" si="206"/>
        <v>0</v>
      </c>
      <c r="SOI5" s="51">
        <f t="shared" si="206"/>
        <v>0</v>
      </c>
      <c r="SOJ5" s="51">
        <f t="shared" si="206"/>
        <v>0</v>
      </c>
      <c r="SOK5" s="51">
        <f t="shared" si="206"/>
        <v>0</v>
      </c>
      <c r="SOL5" s="51">
        <f t="shared" si="206"/>
        <v>0</v>
      </c>
      <c r="SOM5" s="51">
        <f t="shared" si="206"/>
        <v>0</v>
      </c>
      <c r="SON5" s="51">
        <f t="shared" si="206"/>
        <v>0</v>
      </c>
      <c r="SOO5" s="51">
        <f t="shared" si="206"/>
        <v>0</v>
      </c>
      <c r="SOP5" s="51">
        <f t="shared" si="206"/>
        <v>0</v>
      </c>
      <c r="SOQ5" s="51">
        <f t="shared" si="206"/>
        <v>0</v>
      </c>
      <c r="SOR5" s="51">
        <f t="shared" si="206"/>
        <v>0</v>
      </c>
      <c r="SOS5" s="51">
        <f t="shared" si="206"/>
        <v>0</v>
      </c>
      <c r="SOT5" s="51">
        <f t="shared" si="206"/>
        <v>0</v>
      </c>
      <c r="SOU5" s="51">
        <f t="shared" si="206"/>
        <v>0</v>
      </c>
      <c r="SOV5" s="51">
        <f t="shared" si="206"/>
        <v>0</v>
      </c>
      <c r="SOW5" s="51">
        <f t="shared" si="206"/>
        <v>0</v>
      </c>
      <c r="SOX5" s="51">
        <f t="shared" si="206"/>
        <v>0</v>
      </c>
      <c r="SOY5" s="51">
        <f t="shared" si="206"/>
        <v>0</v>
      </c>
      <c r="SOZ5" s="51">
        <f t="shared" si="206"/>
        <v>0</v>
      </c>
      <c r="SPA5" s="51">
        <f t="shared" si="206"/>
        <v>0</v>
      </c>
      <c r="SPB5" s="51">
        <f t="shared" si="206"/>
        <v>0</v>
      </c>
      <c r="SPC5" s="51">
        <f t="shared" si="206"/>
        <v>0</v>
      </c>
      <c r="SPD5" s="51">
        <f t="shared" si="206"/>
        <v>0</v>
      </c>
      <c r="SPE5" s="51">
        <f t="shared" si="206"/>
        <v>0</v>
      </c>
      <c r="SPF5" s="51">
        <f t="shared" si="206"/>
        <v>0</v>
      </c>
      <c r="SPG5" s="51">
        <f t="shared" si="206"/>
        <v>0</v>
      </c>
      <c r="SPH5" s="51">
        <f t="shared" si="206"/>
        <v>0</v>
      </c>
      <c r="SPI5" s="51">
        <f t="shared" si="206"/>
        <v>0</v>
      </c>
      <c r="SPJ5" s="51">
        <f t="shared" si="206"/>
        <v>0</v>
      </c>
      <c r="SPK5" s="51">
        <f t="shared" si="206"/>
        <v>0</v>
      </c>
      <c r="SPL5" s="51">
        <f t="shared" si="206"/>
        <v>0</v>
      </c>
      <c r="SPM5" s="51">
        <f t="shared" si="206"/>
        <v>0</v>
      </c>
      <c r="SPN5" s="51">
        <f t="shared" si="206"/>
        <v>0</v>
      </c>
      <c r="SPO5" s="51">
        <f t="shared" si="206"/>
        <v>0</v>
      </c>
      <c r="SPP5" s="51">
        <f t="shared" si="206"/>
        <v>0</v>
      </c>
      <c r="SPQ5" s="51">
        <f t="shared" si="206"/>
        <v>0</v>
      </c>
      <c r="SPR5" s="51">
        <f t="shared" si="206"/>
        <v>0</v>
      </c>
      <c r="SPS5" s="51">
        <f t="shared" si="206"/>
        <v>0</v>
      </c>
      <c r="SPT5" s="51">
        <f t="shared" si="206"/>
        <v>0</v>
      </c>
      <c r="SPU5" s="51">
        <f t="shared" si="206"/>
        <v>0</v>
      </c>
      <c r="SPV5" s="51">
        <f t="shared" si="206"/>
        <v>0</v>
      </c>
      <c r="SPW5" s="51">
        <f t="shared" si="206"/>
        <v>0</v>
      </c>
      <c r="SPX5" s="51">
        <f t="shared" si="206"/>
        <v>0</v>
      </c>
      <c r="SPY5" s="51">
        <f t="shared" si="206"/>
        <v>0</v>
      </c>
      <c r="SPZ5" s="51">
        <f t="shared" si="206"/>
        <v>0</v>
      </c>
      <c r="SQA5" s="51">
        <f t="shared" si="206"/>
        <v>0</v>
      </c>
      <c r="SQB5" s="51">
        <f t="shared" si="206"/>
        <v>0</v>
      </c>
      <c r="SQC5" s="51">
        <f t="shared" si="206"/>
        <v>0</v>
      </c>
      <c r="SQD5" s="51">
        <f t="shared" si="206"/>
        <v>0</v>
      </c>
      <c r="SQE5" s="51">
        <f t="shared" si="206"/>
        <v>0</v>
      </c>
      <c r="SQF5" s="51">
        <f t="shared" si="206"/>
        <v>0</v>
      </c>
      <c r="SQG5" s="51">
        <f t="shared" si="206"/>
        <v>0</v>
      </c>
      <c r="SQH5" s="51">
        <f t="shared" si="206"/>
        <v>0</v>
      </c>
      <c r="SQI5" s="51">
        <f t="shared" si="206"/>
        <v>0</v>
      </c>
      <c r="SQJ5" s="51">
        <f t="shared" ref="SQJ5:SSU5" si="207">SQJ6+UYG15</f>
        <v>0</v>
      </c>
      <c r="SQK5" s="51">
        <f t="shared" si="207"/>
        <v>0</v>
      </c>
      <c r="SQL5" s="51">
        <f t="shared" si="207"/>
        <v>0</v>
      </c>
      <c r="SQM5" s="51">
        <f t="shared" si="207"/>
        <v>0</v>
      </c>
      <c r="SQN5" s="51">
        <f t="shared" si="207"/>
        <v>0</v>
      </c>
      <c r="SQO5" s="51">
        <f t="shared" si="207"/>
        <v>0</v>
      </c>
      <c r="SQP5" s="51">
        <f t="shared" si="207"/>
        <v>0</v>
      </c>
      <c r="SQQ5" s="51">
        <f t="shared" si="207"/>
        <v>0</v>
      </c>
      <c r="SQR5" s="51">
        <f t="shared" si="207"/>
        <v>0</v>
      </c>
      <c r="SQS5" s="51">
        <f t="shared" si="207"/>
        <v>0</v>
      </c>
      <c r="SQT5" s="51">
        <f t="shared" si="207"/>
        <v>0</v>
      </c>
      <c r="SQU5" s="51">
        <f t="shared" si="207"/>
        <v>0</v>
      </c>
      <c r="SQV5" s="51">
        <f t="shared" si="207"/>
        <v>0</v>
      </c>
      <c r="SQW5" s="51">
        <f t="shared" si="207"/>
        <v>0</v>
      </c>
      <c r="SQX5" s="51">
        <f t="shared" si="207"/>
        <v>0</v>
      </c>
      <c r="SQY5" s="51">
        <f t="shared" si="207"/>
        <v>0</v>
      </c>
      <c r="SQZ5" s="51">
        <f t="shared" si="207"/>
        <v>0</v>
      </c>
      <c r="SRA5" s="51">
        <f t="shared" si="207"/>
        <v>0</v>
      </c>
      <c r="SRB5" s="51">
        <f t="shared" si="207"/>
        <v>0</v>
      </c>
      <c r="SRC5" s="51">
        <f t="shared" si="207"/>
        <v>0</v>
      </c>
      <c r="SRD5" s="51">
        <f t="shared" si="207"/>
        <v>0</v>
      </c>
      <c r="SRE5" s="51">
        <f t="shared" si="207"/>
        <v>0</v>
      </c>
      <c r="SRF5" s="51">
        <f t="shared" si="207"/>
        <v>0</v>
      </c>
      <c r="SRG5" s="51">
        <f t="shared" si="207"/>
        <v>0</v>
      </c>
      <c r="SRH5" s="51">
        <f t="shared" si="207"/>
        <v>0</v>
      </c>
      <c r="SRI5" s="51">
        <f t="shared" si="207"/>
        <v>0</v>
      </c>
      <c r="SRJ5" s="51">
        <f t="shared" si="207"/>
        <v>0</v>
      </c>
      <c r="SRK5" s="51">
        <f t="shared" si="207"/>
        <v>0</v>
      </c>
      <c r="SRL5" s="51">
        <f t="shared" si="207"/>
        <v>0</v>
      </c>
      <c r="SRM5" s="51">
        <f t="shared" si="207"/>
        <v>0</v>
      </c>
      <c r="SRN5" s="51">
        <f t="shared" si="207"/>
        <v>0</v>
      </c>
      <c r="SRO5" s="51">
        <f t="shared" si="207"/>
        <v>0</v>
      </c>
      <c r="SRP5" s="51">
        <f t="shared" si="207"/>
        <v>0</v>
      </c>
      <c r="SRQ5" s="51">
        <f t="shared" si="207"/>
        <v>0</v>
      </c>
      <c r="SRR5" s="51">
        <f t="shared" si="207"/>
        <v>0</v>
      </c>
      <c r="SRS5" s="51">
        <f t="shared" si="207"/>
        <v>0</v>
      </c>
      <c r="SRT5" s="51">
        <f t="shared" si="207"/>
        <v>0</v>
      </c>
      <c r="SRU5" s="51">
        <f t="shared" si="207"/>
        <v>0</v>
      </c>
      <c r="SRV5" s="51">
        <f t="shared" si="207"/>
        <v>0</v>
      </c>
      <c r="SRW5" s="51">
        <f t="shared" si="207"/>
        <v>0</v>
      </c>
      <c r="SRX5" s="51">
        <f t="shared" si="207"/>
        <v>0</v>
      </c>
      <c r="SRY5" s="51">
        <f t="shared" si="207"/>
        <v>0</v>
      </c>
      <c r="SRZ5" s="51">
        <f t="shared" si="207"/>
        <v>0</v>
      </c>
      <c r="SSA5" s="51">
        <f t="shared" si="207"/>
        <v>0</v>
      </c>
      <c r="SSB5" s="51">
        <f t="shared" si="207"/>
        <v>0</v>
      </c>
      <c r="SSC5" s="51">
        <f t="shared" si="207"/>
        <v>0</v>
      </c>
      <c r="SSD5" s="51">
        <f t="shared" si="207"/>
        <v>0</v>
      </c>
      <c r="SSE5" s="51">
        <f t="shared" si="207"/>
        <v>0</v>
      </c>
      <c r="SSF5" s="51">
        <f t="shared" si="207"/>
        <v>0</v>
      </c>
      <c r="SSG5" s="51">
        <f t="shared" si="207"/>
        <v>0</v>
      </c>
      <c r="SSH5" s="51">
        <f t="shared" si="207"/>
        <v>0</v>
      </c>
      <c r="SSI5" s="51">
        <f t="shared" si="207"/>
        <v>0</v>
      </c>
      <c r="SSJ5" s="51">
        <f t="shared" si="207"/>
        <v>0</v>
      </c>
      <c r="SSK5" s="51">
        <f t="shared" si="207"/>
        <v>0</v>
      </c>
      <c r="SSL5" s="51">
        <f t="shared" si="207"/>
        <v>0</v>
      </c>
      <c r="SSM5" s="51">
        <f t="shared" si="207"/>
        <v>0</v>
      </c>
      <c r="SSN5" s="51">
        <f t="shared" si="207"/>
        <v>0</v>
      </c>
      <c r="SSO5" s="51">
        <f t="shared" si="207"/>
        <v>0</v>
      </c>
      <c r="SSP5" s="51">
        <f t="shared" si="207"/>
        <v>0</v>
      </c>
      <c r="SSQ5" s="51">
        <f t="shared" si="207"/>
        <v>0</v>
      </c>
      <c r="SSR5" s="51">
        <f t="shared" si="207"/>
        <v>0</v>
      </c>
      <c r="SSS5" s="51">
        <f t="shared" si="207"/>
        <v>0</v>
      </c>
      <c r="SST5" s="51">
        <f t="shared" si="207"/>
        <v>0</v>
      </c>
      <c r="SSU5" s="51">
        <f t="shared" si="207"/>
        <v>0</v>
      </c>
      <c r="SSV5" s="51">
        <f t="shared" ref="SSV5:SVG5" si="208">SSV6+VAS15</f>
        <v>0</v>
      </c>
      <c r="SSW5" s="51">
        <f t="shared" si="208"/>
        <v>0</v>
      </c>
      <c r="SSX5" s="51">
        <f t="shared" si="208"/>
        <v>0</v>
      </c>
      <c r="SSY5" s="51">
        <f t="shared" si="208"/>
        <v>0</v>
      </c>
      <c r="SSZ5" s="51">
        <f t="shared" si="208"/>
        <v>0</v>
      </c>
      <c r="STA5" s="51">
        <f t="shared" si="208"/>
        <v>0</v>
      </c>
      <c r="STB5" s="51">
        <f t="shared" si="208"/>
        <v>0</v>
      </c>
      <c r="STC5" s="51">
        <f t="shared" si="208"/>
        <v>0</v>
      </c>
      <c r="STD5" s="51">
        <f t="shared" si="208"/>
        <v>0</v>
      </c>
      <c r="STE5" s="51">
        <f t="shared" si="208"/>
        <v>0</v>
      </c>
      <c r="STF5" s="51">
        <f t="shared" si="208"/>
        <v>0</v>
      </c>
      <c r="STG5" s="51">
        <f t="shared" si="208"/>
        <v>0</v>
      </c>
      <c r="STH5" s="51">
        <f t="shared" si="208"/>
        <v>0</v>
      </c>
      <c r="STI5" s="51">
        <f t="shared" si="208"/>
        <v>0</v>
      </c>
      <c r="STJ5" s="51">
        <f t="shared" si="208"/>
        <v>0</v>
      </c>
      <c r="STK5" s="51">
        <f t="shared" si="208"/>
        <v>0</v>
      </c>
      <c r="STL5" s="51">
        <f t="shared" si="208"/>
        <v>0</v>
      </c>
      <c r="STM5" s="51">
        <f t="shared" si="208"/>
        <v>0</v>
      </c>
      <c r="STN5" s="51">
        <f t="shared" si="208"/>
        <v>0</v>
      </c>
      <c r="STO5" s="51">
        <f t="shared" si="208"/>
        <v>0</v>
      </c>
      <c r="STP5" s="51">
        <f t="shared" si="208"/>
        <v>0</v>
      </c>
      <c r="STQ5" s="51">
        <f t="shared" si="208"/>
        <v>0</v>
      </c>
      <c r="STR5" s="51">
        <f t="shared" si="208"/>
        <v>0</v>
      </c>
      <c r="STS5" s="51">
        <f t="shared" si="208"/>
        <v>0</v>
      </c>
      <c r="STT5" s="51">
        <f t="shared" si="208"/>
        <v>0</v>
      </c>
      <c r="STU5" s="51">
        <f t="shared" si="208"/>
        <v>0</v>
      </c>
      <c r="STV5" s="51">
        <f t="shared" si="208"/>
        <v>0</v>
      </c>
      <c r="STW5" s="51">
        <f t="shared" si="208"/>
        <v>0</v>
      </c>
      <c r="STX5" s="51">
        <f t="shared" si="208"/>
        <v>0</v>
      </c>
      <c r="STY5" s="51">
        <f t="shared" si="208"/>
        <v>0</v>
      </c>
      <c r="STZ5" s="51">
        <f t="shared" si="208"/>
        <v>0</v>
      </c>
      <c r="SUA5" s="51">
        <f t="shared" si="208"/>
        <v>0</v>
      </c>
      <c r="SUB5" s="51">
        <f t="shared" si="208"/>
        <v>0</v>
      </c>
      <c r="SUC5" s="51">
        <f t="shared" si="208"/>
        <v>0</v>
      </c>
      <c r="SUD5" s="51">
        <f t="shared" si="208"/>
        <v>0</v>
      </c>
      <c r="SUE5" s="51">
        <f t="shared" si="208"/>
        <v>0</v>
      </c>
      <c r="SUF5" s="51">
        <f t="shared" si="208"/>
        <v>0</v>
      </c>
      <c r="SUG5" s="51">
        <f t="shared" si="208"/>
        <v>0</v>
      </c>
      <c r="SUH5" s="51">
        <f t="shared" si="208"/>
        <v>0</v>
      </c>
      <c r="SUI5" s="51">
        <f t="shared" si="208"/>
        <v>0</v>
      </c>
      <c r="SUJ5" s="51">
        <f t="shared" si="208"/>
        <v>0</v>
      </c>
      <c r="SUK5" s="51">
        <f t="shared" si="208"/>
        <v>0</v>
      </c>
      <c r="SUL5" s="51">
        <f t="shared" si="208"/>
        <v>0</v>
      </c>
      <c r="SUM5" s="51">
        <f t="shared" si="208"/>
        <v>0</v>
      </c>
      <c r="SUN5" s="51">
        <f t="shared" si="208"/>
        <v>0</v>
      </c>
      <c r="SUO5" s="51">
        <f t="shared" si="208"/>
        <v>0</v>
      </c>
      <c r="SUP5" s="51">
        <f t="shared" si="208"/>
        <v>0</v>
      </c>
      <c r="SUQ5" s="51">
        <f t="shared" si="208"/>
        <v>0</v>
      </c>
      <c r="SUR5" s="51">
        <f t="shared" si="208"/>
        <v>0</v>
      </c>
      <c r="SUS5" s="51">
        <f t="shared" si="208"/>
        <v>0</v>
      </c>
      <c r="SUT5" s="51">
        <f t="shared" si="208"/>
        <v>0</v>
      </c>
      <c r="SUU5" s="51">
        <f t="shared" si="208"/>
        <v>0</v>
      </c>
      <c r="SUV5" s="51">
        <f t="shared" si="208"/>
        <v>0</v>
      </c>
      <c r="SUW5" s="51">
        <f t="shared" si="208"/>
        <v>0</v>
      </c>
      <c r="SUX5" s="51">
        <f t="shared" si="208"/>
        <v>0</v>
      </c>
      <c r="SUY5" s="51">
        <f t="shared" si="208"/>
        <v>0</v>
      </c>
      <c r="SUZ5" s="51">
        <f t="shared" si="208"/>
        <v>0</v>
      </c>
      <c r="SVA5" s="51">
        <f t="shared" si="208"/>
        <v>0</v>
      </c>
      <c r="SVB5" s="51">
        <f t="shared" si="208"/>
        <v>0</v>
      </c>
      <c r="SVC5" s="51">
        <f t="shared" si="208"/>
        <v>0</v>
      </c>
      <c r="SVD5" s="51">
        <f t="shared" si="208"/>
        <v>0</v>
      </c>
      <c r="SVE5" s="51">
        <f t="shared" si="208"/>
        <v>0</v>
      </c>
      <c r="SVF5" s="51">
        <f t="shared" si="208"/>
        <v>0</v>
      </c>
      <c r="SVG5" s="51">
        <f t="shared" si="208"/>
        <v>0</v>
      </c>
      <c r="SVH5" s="51">
        <f t="shared" ref="SVH5:SXS5" si="209">SVH6+VDE15</f>
        <v>0</v>
      </c>
      <c r="SVI5" s="51">
        <f t="shared" si="209"/>
        <v>0</v>
      </c>
      <c r="SVJ5" s="51">
        <f t="shared" si="209"/>
        <v>0</v>
      </c>
      <c r="SVK5" s="51">
        <f t="shared" si="209"/>
        <v>0</v>
      </c>
      <c r="SVL5" s="51">
        <f t="shared" si="209"/>
        <v>0</v>
      </c>
      <c r="SVM5" s="51">
        <f t="shared" si="209"/>
        <v>0</v>
      </c>
      <c r="SVN5" s="51">
        <f t="shared" si="209"/>
        <v>0</v>
      </c>
      <c r="SVO5" s="51">
        <f t="shared" si="209"/>
        <v>0</v>
      </c>
      <c r="SVP5" s="51">
        <f t="shared" si="209"/>
        <v>0</v>
      </c>
      <c r="SVQ5" s="51">
        <f t="shared" si="209"/>
        <v>0</v>
      </c>
      <c r="SVR5" s="51">
        <f t="shared" si="209"/>
        <v>0</v>
      </c>
      <c r="SVS5" s="51">
        <f t="shared" si="209"/>
        <v>0</v>
      </c>
      <c r="SVT5" s="51">
        <f t="shared" si="209"/>
        <v>0</v>
      </c>
      <c r="SVU5" s="51">
        <f t="shared" si="209"/>
        <v>0</v>
      </c>
      <c r="SVV5" s="51">
        <f t="shared" si="209"/>
        <v>0</v>
      </c>
      <c r="SVW5" s="51">
        <f t="shared" si="209"/>
        <v>0</v>
      </c>
      <c r="SVX5" s="51">
        <f t="shared" si="209"/>
        <v>0</v>
      </c>
      <c r="SVY5" s="51">
        <f t="shared" si="209"/>
        <v>0</v>
      </c>
      <c r="SVZ5" s="51">
        <f t="shared" si="209"/>
        <v>0</v>
      </c>
      <c r="SWA5" s="51">
        <f t="shared" si="209"/>
        <v>0</v>
      </c>
      <c r="SWB5" s="51">
        <f t="shared" si="209"/>
        <v>0</v>
      </c>
      <c r="SWC5" s="51">
        <f t="shared" si="209"/>
        <v>0</v>
      </c>
      <c r="SWD5" s="51">
        <f t="shared" si="209"/>
        <v>0</v>
      </c>
      <c r="SWE5" s="51">
        <f t="shared" si="209"/>
        <v>0</v>
      </c>
      <c r="SWF5" s="51">
        <f t="shared" si="209"/>
        <v>0</v>
      </c>
      <c r="SWG5" s="51">
        <f t="shared" si="209"/>
        <v>0</v>
      </c>
      <c r="SWH5" s="51">
        <f t="shared" si="209"/>
        <v>0</v>
      </c>
      <c r="SWI5" s="51">
        <f t="shared" si="209"/>
        <v>0</v>
      </c>
      <c r="SWJ5" s="51">
        <f t="shared" si="209"/>
        <v>0</v>
      </c>
      <c r="SWK5" s="51">
        <f t="shared" si="209"/>
        <v>0</v>
      </c>
      <c r="SWL5" s="51">
        <f t="shared" si="209"/>
        <v>0</v>
      </c>
      <c r="SWM5" s="51">
        <f t="shared" si="209"/>
        <v>0</v>
      </c>
      <c r="SWN5" s="51">
        <f t="shared" si="209"/>
        <v>0</v>
      </c>
      <c r="SWO5" s="51">
        <f t="shared" si="209"/>
        <v>0</v>
      </c>
      <c r="SWP5" s="51">
        <f t="shared" si="209"/>
        <v>0</v>
      </c>
      <c r="SWQ5" s="51">
        <f t="shared" si="209"/>
        <v>0</v>
      </c>
      <c r="SWR5" s="51">
        <f t="shared" si="209"/>
        <v>0</v>
      </c>
      <c r="SWS5" s="51">
        <f t="shared" si="209"/>
        <v>0</v>
      </c>
      <c r="SWT5" s="51">
        <f t="shared" si="209"/>
        <v>0</v>
      </c>
      <c r="SWU5" s="51">
        <f t="shared" si="209"/>
        <v>0</v>
      </c>
      <c r="SWV5" s="51">
        <f t="shared" si="209"/>
        <v>0</v>
      </c>
      <c r="SWW5" s="51">
        <f t="shared" si="209"/>
        <v>0</v>
      </c>
      <c r="SWX5" s="51">
        <f t="shared" si="209"/>
        <v>0</v>
      </c>
      <c r="SWY5" s="51">
        <f t="shared" si="209"/>
        <v>0</v>
      </c>
      <c r="SWZ5" s="51">
        <f t="shared" si="209"/>
        <v>0</v>
      </c>
      <c r="SXA5" s="51">
        <f t="shared" si="209"/>
        <v>0</v>
      </c>
      <c r="SXB5" s="51">
        <f t="shared" si="209"/>
        <v>0</v>
      </c>
      <c r="SXC5" s="51">
        <f t="shared" si="209"/>
        <v>0</v>
      </c>
      <c r="SXD5" s="51">
        <f t="shared" si="209"/>
        <v>0</v>
      </c>
      <c r="SXE5" s="51">
        <f t="shared" si="209"/>
        <v>0</v>
      </c>
      <c r="SXF5" s="51">
        <f t="shared" si="209"/>
        <v>0</v>
      </c>
      <c r="SXG5" s="51">
        <f t="shared" si="209"/>
        <v>0</v>
      </c>
      <c r="SXH5" s="51">
        <f t="shared" si="209"/>
        <v>0</v>
      </c>
      <c r="SXI5" s="51">
        <f t="shared" si="209"/>
        <v>0</v>
      </c>
      <c r="SXJ5" s="51">
        <f t="shared" si="209"/>
        <v>0</v>
      </c>
      <c r="SXK5" s="51">
        <f t="shared" si="209"/>
        <v>0</v>
      </c>
      <c r="SXL5" s="51">
        <f t="shared" si="209"/>
        <v>0</v>
      </c>
      <c r="SXM5" s="51">
        <f t="shared" si="209"/>
        <v>0</v>
      </c>
      <c r="SXN5" s="51">
        <f t="shared" si="209"/>
        <v>0</v>
      </c>
      <c r="SXO5" s="51">
        <f t="shared" si="209"/>
        <v>0</v>
      </c>
      <c r="SXP5" s="51">
        <f t="shared" si="209"/>
        <v>0</v>
      </c>
      <c r="SXQ5" s="51">
        <f t="shared" si="209"/>
        <v>0</v>
      </c>
      <c r="SXR5" s="51">
        <f t="shared" si="209"/>
        <v>0</v>
      </c>
      <c r="SXS5" s="51">
        <f t="shared" si="209"/>
        <v>0</v>
      </c>
      <c r="SXT5" s="51">
        <f t="shared" ref="SXT5:TAE5" si="210">SXT6+VFQ15</f>
        <v>0</v>
      </c>
      <c r="SXU5" s="51">
        <f t="shared" si="210"/>
        <v>0</v>
      </c>
      <c r="SXV5" s="51">
        <f t="shared" si="210"/>
        <v>0</v>
      </c>
      <c r="SXW5" s="51">
        <f t="shared" si="210"/>
        <v>0</v>
      </c>
      <c r="SXX5" s="51">
        <f t="shared" si="210"/>
        <v>0</v>
      </c>
      <c r="SXY5" s="51">
        <f t="shared" si="210"/>
        <v>0</v>
      </c>
      <c r="SXZ5" s="51">
        <f t="shared" si="210"/>
        <v>0</v>
      </c>
      <c r="SYA5" s="51">
        <f t="shared" si="210"/>
        <v>0</v>
      </c>
      <c r="SYB5" s="51">
        <f t="shared" si="210"/>
        <v>0</v>
      </c>
      <c r="SYC5" s="51">
        <f t="shared" si="210"/>
        <v>0</v>
      </c>
      <c r="SYD5" s="51">
        <f t="shared" si="210"/>
        <v>0</v>
      </c>
      <c r="SYE5" s="51">
        <f t="shared" si="210"/>
        <v>0</v>
      </c>
      <c r="SYF5" s="51">
        <f t="shared" si="210"/>
        <v>0</v>
      </c>
      <c r="SYG5" s="51">
        <f t="shared" si="210"/>
        <v>0</v>
      </c>
      <c r="SYH5" s="51">
        <f t="shared" si="210"/>
        <v>0</v>
      </c>
      <c r="SYI5" s="51">
        <f t="shared" si="210"/>
        <v>0</v>
      </c>
      <c r="SYJ5" s="51">
        <f t="shared" si="210"/>
        <v>0</v>
      </c>
      <c r="SYK5" s="51">
        <f t="shared" si="210"/>
        <v>0</v>
      </c>
      <c r="SYL5" s="51">
        <f t="shared" si="210"/>
        <v>0</v>
      </c>
      <c r="SYM5" s="51">
        <f t="shared" si="210"/>
        <v>0</v>
      </c>
      <c r="SYN5" s="51">
        <f t="shared" si="210"/>
        <v>0</v>
      </c>
      <c r="SYO5" s="51">
        <f t="shared" si="210"/>
        <v>0</v>
      </c>
      <c r="SYP5" s="51">
        <f t="shared" si="210"/>
        <v>0</v>
      </c>
      <c r="SYQ5" s="51">
        <f t="shared" si="210"/>
        <v>0</v>
      </c>
      <c r="SYR5" s="51">
        <f t="shared" si="210"/>
        <v>0</v>
      </c>
      <c r="SYS5" s="51">
        <f t="shared" si="210"/>
        <v>0</v>
      </c>
      <c r="SYT5" s="51">
        <f t="shared" si="210"/>
        <v>0</v>
      </c>
      <c r="SYU5" s="51">
        <f t="shared" si="210"/>
        <v>0</v>
      </c>
      <c r="SYV5" s="51">
        <f t="shared" si="210"/>
        <v>0</v>
      </c>
      <c r="SYW5" s="51">
        <f t="shared" si="210"/>
        <v>0</v>
      </c>
      <c r="SYX5" s="51">
        <f t="shared" si="210"/>
        <v>0</v>
      </c>
      <c r="SYY5" s="51">
        <f t="shared" si="210"/>
        <v>0</v>
      </c>
      <c r="SYZ5" s="51">
        <f t="shared" si="210"/>
        <v>0</v>
      </c>
      <c r="SZA5" s="51">
        <f t="shared" si="210"/>
        <v>0</v>
      </c>
      <c r="SZB5" s="51">
        <f t="shared" si="210"/>
        <v>0</v>
      </c>
      <c r="SZC5" s="51">
        <f t="shared" si="210"/>
        <v>0</v>
      </c>
      <c r="SZD5" s="51">
        <f t="shared" si="210"/>
        <v>0</v>
      </c>
      <c r="SZE5" s="51">
        <f t="shared" si="210"/>
        <v>0</v>
      </c>
      <c r="SZF5" s="51">
        <f t="shared" si="210"/>
        <v>0</v>
      </c>
      <c r="SZG5" s="51">
        <f t="shared" si="210"/>
        <v>0</v>
      </c>
      <c r="SZH5" s="51">
        <f t="shared" si="210"/>
        <v>0</v>
      </c>
      <c r="SZI5" s="51">
        <f t="shared" si="210"/>
        <v>0</v>
      </c>
      <c r="SZJ5" s="51">
        <f t="shared" si="210"/>
        <v>0</v>
      </c>
      <c r="SZK5" s="51">
        <f t="shared" si="210"/>
        <v>0</v>
      </c>
      <c r="SZL5" s="51">
        <f t="shared" si="210"/>
        <v>0</v>
      </c>
      <c r="SZM5" s="51">
        <f t="shared" si="210"/>
        <v>0</v>
      </c>
      <c r="SZN5" s="51">
        <f t="shared" si="210"/>
        <v>0</v>
      </c>
      <c r="SZO5" s="51">
        <f t="shared" si="210"/>
        <v>0</v>
      </c>
      <c r="SZP5" s="51">
        <f t="shared" si="210"/>
        <v>0</v>
      </c>
      <c r="SZQ5" s="51">
        <f t="shared" si="210"/>
        <v>0</v>
      </c>
      <c r="SZR5" s="51">
        <f t="shared" si="210"/>
        <v>0</v>
      </c>
      <c r="SZS5" s="51">
        <f t="shared" si="210"/>
        <v>0</v>
      </c>
      <c r="SZT5" s="51">
        <f t="shared" si="210"/>
        <v>0</v>
      </c>
      <c r="SZU5" s="51">
        <f t="shared" si="210"/>
        <v>0</v>
      </c>
      <c r="SZV5" s="51">
        <f t="shared" si="210"/>
        <v>0</v>
      </c>
      <c r="SZW5" s="51">
        <f t="shared" si="210"/>
        <v>0</v>
      </c>
      <c r="SZX5" s="51">
        <f t="shared" si="210"/>
        <v>0</v>
      </c>
      <c r="SZY5" s="51">
        <f t="shared" si="210"/>
        <v>0</v>
      </c>
      <c r="SZZ5" s="51">
        <f t="shared" si="210"/>
        <v>0</v>
      </c>
      <c r="TAA5" s="51">
        <f t="shared" si="210"/>
        <v>0</v>
      </c>
      <c r="TAB5" s="51">
        <f t="shared" si="210"/>
        <v>0</v>
      </c>
      <c r="TAC5" s="51">
        <f t="shared" si="210"/>
        <v>0</v>
      </c>
      <c r="TAD5" s="51">
        <f t="shared" si="210"/>
        <v>0</v>
      </c>
      <c r="TAE5" s="51">
        <f t="shared" si="210"/>
        <v>0</v>
      </c>
      <c r="TAF5" s="51">
        <f t="shared" ref="TAF5:TCQ5" si="211">TAF6+VIC15</f>
        <v>0</v>
      </c>
      <c r="TAG5" s="51">
        <f t="shared" si="211"/>
        <v>0</v>
      </c>
      <c r="TAH5" s="51">
        <f t="shared" si="211"/>
        <v>0</v>
      </c>
      <c r="TAI5" s="51">
        <f t="shared" si="211"/>
        <v>0</v>
      </c>
      <c r="TAJ5" s="51">
        <f t="shared" si="211"/>
        <v>0</v>
      </c>
      <c r="TAK5" s="51">
        <f t="shared" si="211"/>
        <v>0</v>
      </c>
      <c r="TAL5" s="51">
        <f t="shared" si="211"/>
        <v>0</v>
      </c>
      <c r="TAM5" s="51">
        <f t="shared" si="211"/>
        <v>0</v>
      </c>
      <c r="TAN5" s="51">
        <f t="shared" si="211"/>
        <v>0</v>
      </c>
      <c r="TAO5" s="51">
        <f t="shared" si="211"/>
        <v>0</v>
      </c>
      <c r="TAP5" s="51">
        <f t="shared" si="211"/>
        <v>0</v>
      </c>
      <c r="TAQ5" s="51">
        <f t="shared" si="211"/>
        <v>0</v>
      </c>
      <c r="TAR5" s="51">
        <f t="shared" si="211"/>
        <v>0</v>
      </c>
      <c r="TAS5" s="51">
        <f t="shared" si="211"/>
        <v>0</v>
      </c>
      <c r="TAT5" s="51">
        <f t="shared" si="211"/>
        <v>0</v>
      </c>
      <c r="TAU5" s="51">
        <f t="shared" si="211"/>
        <v>0</v>
      </c>
      <c r="TAV5" s="51">
        <f t="shared" si="211"/>
        <v>0</v>
      </c>
      <c r="TAW5" s="51">
        <f t="shared" si="211"/>
        <v>0</v>
      </c>
      <c r="TAX5" s="51">
        <f t="shared" si="211"/>
        <v>0</v>
      </c>
      <c r="TAY5" s="51">
        <f t="shared" si="211"/>
        <v>0</v>
      </c>
      <c r="TAZ5" s="51">
        <f t="shared" si="211"/>
        <v>0</v>
      </c>
      <c r="TBA5" s="51">
        <f t="shared" si="211"/>
        <v>0</v>
      </c>
      <c r="TBB5" s="51">
        <f t="shared" si="211"/>
        <v>0</v>
      </c>
      <c r="TBC5" s="51">
        <f t="shared" si="211"/>
        <v>0</v>
      </c>
      <c r="TBD5" s="51">
        <f t="shared" si="211"/>
        <v>0</v>
      </c>
      <c r="TBE5" s="51">
        <f t="shared" si="211"/>
        <v>0</v>
      </c>
      <c r="TBF5" s="51">
        <f t="shared" si="211"/>
        <v>0</v>
      </c>
      <c r="TBG5" s="51">
        <f t="shared" si="211"/>
        <v>0</v>
      </c>
      <c r="TBH5" s="51">
        <f t="shared" si="211"/>
        <v>0</v>
      </c>
      <c r="TBI5" s="51">
        <f t="shared" si="211"/>
        <v>0</v>
      </c>
      <c r="TBJ5" s="51">
        <f t="shared" si="211"/>
        <v>0</v>
      </c>
      <c r="TBK5" s="51">
        <f t="shared" si="211"/>
        <v>0</v>
      </c>
      <c r="TBL5" s="51">
        <f t="shared" si="211"/>
        <v>0</v>
      </c>
      <c r="TBM5" s="51">
        <f t="shared" si="211"/>
        <v>0</v>
      </c>
      <c r="TBN5" s="51">
        <f t="shared" si="211"/>
        <v>0</v>
      </c>
      <c r="TBO5" s="51">
        <f t="shared" si="211"/>
        <v>0</v>
      </c>
      <c r="TBP5" s="51">
        <f t="shared" si="211"/>
        <v>0</v>
      </c>
      <c r="TBQ5" s="51">
        <f t="shared" si="211"/>
        <v>0</v>
      </c>
      <c r="TBR5" s="51">
        <f t="shared" si="211"/>
        <v>0</v>
      </c>
      <c r="TBS5" s="51">
        <f t="shared" si="211"/>
        <v>0</v>
      </c>
      <c r="TBT5" s="51">
        <f t="shared" si="211"/>
        <v>0</v>
      </c>
      <c r="TBU5" s="51">
        <f t="shared" si="211"/>
        <v>0</v>
      </c>
      <c r="TBV5" s="51">
        <f t="shared" si="211"/>
        <v>0</v>
      </c>
      <c r="TBW5" s="51">
        <f t="shared" si="211"/>
        <v>0</v>
      </c>
      <c r="TBX5" s="51">
        <f t="shared" si="211"/>
        <v>0</v>
      </c>
      <c r="TBY5" s="51">
        <f t="shared" si="211"/>
        <v>0</v>
      </c>
      <c r="TBZ5" s="51">
        <f t="shared" si="211"/>
        <v>0</v>
      </c>
      <c r="TCA5" s="51">
        <f t="shared" si="211"/>
        <v>0</v>
      </c>
      <c r="TCB5" s="51">
        <f t="shared" si="211"/>
        <v>0</v>
      </c>
      <c r="TCC5" s="51">
        <f t="shared" si="211"/>
        <v>0</v>
      </c>
      <c r="TCD5" s="51">
        <f t="shared" si="211"/>
        <v>0</v>
      </c>
      <c r="TCE5" s="51">
        <f t="shared" si="211"/>
        <v>0</v>
      </c>
      <c r="TCF5" s="51">
        <f t="shared" si="211"/>
        <v>0</v>
      </c>
      <c r="TCG5" s="51">
        <f t="shared" si="211"/>
        <v>0</v>
      </c>
      <c r="TCH5" s="51">
        <f t="shared" si="211"/>
        <v>0</v>
      </c>
      <c r="TCI5" s="51">
        <f t="shared" si="211"/>
        <v>0</v>
      </c>
      <c r="TCJ5" s="51">
        <f t="shared" si="211"/>
        <v>0</v>
      </c>
      <c r="TCK5" s="51">
        <f t="shared" si="211"/>
        <v>0</v>
      </c>
      <c r="TCL5" s="51">
        <f t="shared" si="211"/>
        <v>0</v>
      </c>
      <c r="TCM5" s="51">
        <f t="shared" si="211"/>
        <v>0</v>
      </c>
      <c r="TCN5" s="51">
        <f t="shared" si="211"/>
        <v>0</v>
      </c>
      <c r="TCO5" s="51">
        <f t="shared" si="211"/>
        <v>0</v>
      </c>
      <c r="TCP5" s="51">
        <f t="shared" si="211"/>
        <v>0</v>
      </c>
      <c r="TCQ5" s="51">
        <f t="shared" si="211"/>
        <v>0</v>
      </c>
      <c r="TCR5" s="51">
        <f t="shared" ref="TCR5:TFC5" si="212">TCR6+VKO15</f>
        <v>0</v>
      </c>
      <c r="TCS5" s="51">
        <f t="shared" si="212"/>
        <v>0</v>
      </c>
      <c r="TCT5" s="51">
        <f t="shared" si="212"/>
        <v>0</v>
      </c>
      <c r="TCU5" s="51">
        <f t="shared" si="212"/>
        <v>0</v>
      </c>
      <c r="TCV5" s="51">
        <f t="shared" si="212"/>
        <v>0</v>
      </c>
      <c r="TCW5" s="51">
        <f t="shared" si="212"/>
        <v>0</v>
      </c>
      <c r="TCX5" s="51">
        <f t="shared" si="212"/>
        <v>0</v>
      </c>
      <c r="TCY5" s="51">
        <f t="shared" si="212"/>
        <v>0</v>
      </c>
      <c r="TCZ5" s="51">
        <f t="shared" si="212"/>
        <v>0</v>
      </c>
      <c r="TDA5" s="51">
        <f t="shared" si="212"/>
        <v>0</v>
      </c>
      <c r="TDB5" s="51">
        <f t="shared" si="212"/>
        <v>0</v>
      </c>
      <c r="TDC5" s="51">
        <f t="shared" si="212"/>
        <v>0</v>
      </c>
      <c r="TDD5" s="51">
        <f t="shared" si="212"/>
        <v>0</v>
      </c>
      <c r="TDE5" s="51">
        <f t="shared" si="212"/>
        <v>0</v>
      </c>
      <c r="TDF5" s="51">
        <f t="shared" si="212"/>
        <v>0</v>
      </c>
      <c r="TDG5" s="51">
        <f t="shared" si="212"/>
        <v>0</v>
      </c>
      <c r="TDH5" s="51">
        <f t="shared" si="212"/>
        <v>0</v>
      </c>
      <c r="TDI5" s="51">
        <f t="shared" si="212"/>
        <v>0</v>
      </c>
      <c r="TDJ5" s="51">
        <f t="shared" si="212"/>
        <v>0</v>
      </c>
      <c r="TDK5" s="51">
        <f t="shared" si="212"/>
        <v>0</v>
      </c>
      <c r="TDL5" s="51">
        <f t="shared" si="212"/>
        <v>0</v>
      </c>
      <c r="TDM5" s="51">
        <f t="shared" si="212"/>
        <v>0</v>
      </c>
      <c r="TDN5" s="51">
        <f t="shared" si="212"/>
        <v>0</v>
      </c>
      <c r="TDO5" s="51">
        <f t="shared" si="212"/>
        <v>0</v>
      </c>
      <c r="TDP5" s="51">
        <f t="shared" si="212"/>
        <v>0</v>
      </c>
      <c r="TDQ5" s="51">
        <f t="shared" si="212"/>
        <v>0</v>
      </c>
      <c r="TDR5" s="51">
        <f t="shared" si="212"/>
        <v>0</v>
      </c>
      <c r="TDS5" s="51">
        <f t="shared" si="212"/>
        <v>0</v>
      </c>
      <c r="TDT5" s="51">
        <f t="shared" si="212"/>
        <v>0</v>
      </c>
      <c r="TDU5" s="51">
        <f t="shared" si="212"/>
        <v>0</v>
      </c>
      <c r="TDV5" s="51">
        <f t="shared" si="212"/>
        <v>0</v>
      </c>
      <c r="TDW5" s="51">
        <f t="shared" si="212"/>
        <v>0</v>
      </c>
      <c r="TDX5" s="51">
        <f t="shared" si="212"/>
        <v>0</v>
      </c>
      <c r="TDY5" s="51">
        <f t="shared" si="212"/>
        <v>0</v>
      </c>
      <c r="TDZ5" s="51">
        <f t="shared" si="212"/>
        <v>0</v>
      </c>
      <c r="TEA5" s="51">
        <f t="shared" si="212"/>
        <v>0</v>
      </c>
      <c r="TEB5" s="51">
        <f t="shared" si="212"/>
        <v>0</v>
      </c>
      <c r="TEC5" s="51">
        <f t="shared" si="212"/>
        <v>0</v>
      </c>
      <c r="TED5" s="51">
        <f t="shared" si="212"/>
        <v>0</v>
      </c>
      <c r="TEE5" s="51">
        <f t="shared" si="212"/>
        <v>0</v>
      </c>
      <c r="TEF5" s="51">
        <f t="shared" si="212"/>
        <v>0</v>
      </c>
      <c r="TEG5" s="51">
        <f t="shared" si="212"/>
        <v>0</v>
      </c>
      <c r="TEH5" s="51">
        <f t="shared" si="212"/>
        <v>0</v>
      </c>
      <c r="TEI5" s="51">
        <f t="shared" si="212"/>
        <v>0</v>
      </c>
      <c r="TEJ5" s="51">
        <f t="shared" si="212"/>
        <v>0</v>
      </c>
      <c r="TEK5" s="51">
        <f t="shared" si="212"/>
        <v>0</v>
      </c>
      <c r="TEL5" s="51">
        <f t="shared" si="212"/>
        <v>0</v>
      </c>
      <c r="TEM5" s="51">
        <f t="shared" si="212"/>
        <v>0</v>
      </c>
      <c r="TEN5" s="51">
        <f t="shared" si="212"/>
        <v>0</v>
      </c>
      <c r="TEO5" s="51">
        <f t="shared" si="212"/>
        <v>0</v>
      </c>
      <c r="TEP5" s="51">
        <f t="shared" si="212"/>
        <v>0</v>
      </c>
      <c r="TEQ5" s="51">
        <f t="shared" si="212"/>
        <v>0</v>
      </c>
      <c r="TER5" s="51">
        <f t="shared" si="212"/>
        <v>0</v>
      </c>
      <c r="TES5" s="51">
        <f t="shared" si="212"/>
        <v>0</v>
      </c>
      <c r="TET5" s="51">
        <f t="shared" si="212"/>
        <v>0</v>
      </c>
      <c r="TEU5" s="51">
        <f t="shared" si="212"/>
        <v>0</v>
      </c>
      <c r="TEV5" s="51">
        <f t="shared" si="212"/>
        <v>0</v>
      </c>
      <c r="TEW5" s="51">
        <f t="shared" si="212"/>
        <v>0</v>
      </c>
      <c r="TEX5" s="51">
        <f t="shared" si="212"/>
        <v>0</v>
      </c>
      <c r="TEY5" s="51">
        <f t="shared" si="212"/>
        <v>0</v>
      </c>
      <c r="TEZ5" s="51">
        <f t="shared" si="212"/>
        <v>0</v>
      </c>
      <c r="TFA5" s="51">
        <f t="shared" si="212"/>
        <v>0</v>
      </c>
      <c r="TFB5" s="51">
        <f t="shared" si="212"/>
        <v>0</v>
      </c>
      <c r="TFC5" s="51">
        <f t="shared" si="212"/>
        <v>0</v>
      </c>
      <c r="TFD5" s="51">
        <f t="shared" ref="TFD5:THO5" si="213">TFD6+VNA15</f>
        <v>0</v>
      </c>
      <c r="TFE5" s="51">
        <f t="shared" si="213"/>
        <v>0</v>
      </c>
      <c r="TFF5" s="51">
        <f t="shared" si="213"/>
        <v>0</v>
      </c>
      <c r="TFG5" s="51">
        <f t="shared" si="213"/>
        <v>0</v>
      </c>
      <c r="TFH5" s="51">
        <f t="shared" si="213"/>
        <v>0</v>
      </c>
      <c r="TFI5" s="51">
        <f t="shared" si="213"/>
        <v>0</v>
      </c>
      <c r="TFJ5" s="51">
        <f t="shared" si="213"/>
        <v>0</v>
      </c>
      <c r="TFK5" s="51">
        <f t="shared" si="213"/>
        <v>0</v>
      </c>
      <c r="TFL5" s="51">
        <f t="shared" si="213"/>
        <v>0</v>
      </c>
      <c r="TFM5" s="51">
        <f t="shared" si="213"/>
        <v>0</v>
      </c>
      <c r="TFN5" s="51">
        <f t="shared" si="213"/>
        <v>0</v>
      </c>
      <c r="TFO5" s="51">
        <f t="shared" si="213"/>
        <v>0</v>
      </c>
      <c r="TFP5" s="51">
        <f t="shared" si="213"/>
        <v>0</v>
      </c>
      <c r="TFQ5" s="51">
        <f t="shared" si="213"/>
        <v>0</v>
      </c>
      <c r="TFR5" s="51">
        <f t="shared" si="213"/>
        <v>0</v>
      </c>
      <c r="TFS5" s="51">
        <f t="shared" si="213"/>
        <v>0</v>
      </c>
      <c r="TFT5" s="51">
        <f t="shared" si="213"/>
        <v>0</v>
      </c>
      <c r="TFU5" s="51">
        <f t="shared" si="213"/>
        <v>0</v>
      </c>
      <c r="TFV5" s="51">
        <f t="shared" si="213"/>
        <v>0</v>
      </c>
      <c r="TFW5" s="51">
        <f t="shared" si="213"/>
        <v>0</v>
      </c>
      <c r="TFX5" s="51">
        <f t="shared" si="213"/>
        <v>0</v>
      </c>
      <c r="TFY5" s="51">
        <f t="shared" si="213"/>
        <v>0</v>
      </c>
      <c r="TFZ5" s="51">
        <f t="shared" si="213"/>
        <v>0</v>
      </c>
      <c r="TGA5" s="51">
        <f t="shared" si="213"/>
        <v>0</v>
      </c>
      <c r="TGB5" s="51">
        <f t="shared" si="213"/>
        <v>0</v>
      </c>
      <c r="TGC5" s="51">
        <f t="shared" si="213"/>
        <v>0</v>
      </c>
      <c r="TGD5" s="51">
        <f t="shared" si="213"/>
        <v>0</v>
      </c>
      <c r="TGE5" s="51">
        <f t="shared" si="213"/>
        <v>0</v>
      </c>
      <c r="TGF5" s="51">
        <f t="shared" si="213"/>
        <v>0</v>
      </c>
      <c r="TGG5" s="51">
        <f t="shared" si="213"/>
        <v>0</v>
      </c>
      <c r="TGH5" s="51">
        <f t="shared" si="213"/>
        <v>0</v>
      </c>
      <c r="TGI5" s="51">
        <f t="shared" si="213"/>
        <v>0</v>
      </c>
      <c r="TGJ5" s="51">
        <f t="shared" si="213"/>
        <v>0</v>
      </c>
      <c r="TGK5" s="51">
        <f t="shared" si="213"/>
        <v>0</v>
      </c>
      <c r="TGL5" s="51">
        <f t="shared" si="213"/>
        <v>0</v>
      </c>
      <c r="TGM5" s="51">
        <f t="shared" si="213"/>
        <v>0</v>
      </c>
      <c r="TGN5" s="51">
        <f t="shared" si="213"/>
        <v>0</v>
      </c>
      <c r="TGO5" s="51">
        <f t="shared" si="213"/>
        <v>0</v>
      </c>
      <c r="TGP5" s="51">
        <f t="shared" si="213"/>
        <v>0</v>
      </c>
      <c r="TGQ5" s="51">
        <f t="shared" si="213"/>
        <v>0</v>
      </c>
      <c r="TGR5" s="51">
        <f t="shared" si="213"/>
        <v>0</v>
      </c>
      <c r="TGS5" s="51">
        <f t="shared" si="213"/>
        <v>0</v>
      </c>
      <c r="TGT5" s="51">
        <f t="shared" si="213"/>
        <v>0</v>
      </c>
      <c r="TGU5" s="51">
        <f t="shared" si="213"/>
        <v>0</v>
      </c>
      <c r="TGV5" s="51">
        <f t="shared" si="213"/>
        <v>0</v>
      </c>
      <c r="TGW5" s="51">
        <f t="shared" si="213"/>
        <v>0</v>
      </c>
      <c r="TGX5" s="51">
        <f t="shared" si="213"/>
        <v>0</v>
      </c>
      <c r="TGY5" s="51">
        <f t="shared" si="213"/>
        <v>0</v>
      </c>
      <c r="TGZ5" s="51">
        <f t="shared" si="213"/>
        <v>0</v>
      </c>
      <c r="THA5" s="51">
        <f t="shared" si="213"/>
        <v>0</v>
      </c>
      <c r="THB5" s="51">
        <f t="shared" si="213"/>
        <v>0</v>
      </c>
      <c r="THC5" s="51">
        <f t="shared" si="213"/>
        <v>0</v>
      </c>
      <c r="THD5" s="51">
        <f t="shared" si="213"/>
        <v>0</v>
      </c>
      <c r="THE5" s="51">
        <f t="shared" si="213"/>
        <v>0</v>
      </c>
      <c r="THF5" s="51">
        <f t="shared" si="213"/>
        <v>0</v>
      </c>
      <c r="THG5" s="51">
        <f t="shared" si="213"/>
        <v>0</v>
      </c>
      <c r="THH5" s="51">
        <f t="shared" si="213"/>
        <v>0</v>
      </c>
      <c r="THI5" s="51">
        <f t="shared" si="213"/>
        <v>0</v>
      </c>
      <c r="THJ5" s="51">
        <f t="shared" si="213"/>
        <v>0</v>
      </c>
      <c r="THK5" s="51">
        <f t="shared" si="213"/>
        <v>0</v>
      </c>
      <c r="THL5" s="51">
        <f t="shared" si="213"/>
        <v>0</v>
      </c>
      <c r="THM5" s="51">
        <f t="shared" si="213"/>
        <v>0</v>
      </c>
      <c r="THN5" s="51">
        <f t="shared" si="213"/>
        <v>0</v>
      </c>
      <c r="THO5" s="51">
        <f t="shared" si="213"/>
        <v>0</v>
      </c>
      <c r="THP5" s="51">
        <f t="shared" ref="THP5:TKA5" si="214">THP6+VPM15</f>
        <v>0</v>
      </c>
      <c r="THQ5" s="51">
        <f t="shared" si="214"/>
        <v>0</v>
      </c>
      <c r="THR5" s="51">
        <f t="shared" si="214"/>
        <v>0</v>
      </c>
      <c r="THS5" s="51">
        <f t="shared" si="214"/>
        <v>0</v>
      </c>
      <c r="THT5" s="51">
        <f t="shared" si="214"/>
        <v>0</v>
      </c>
      <c r="THU5" s="51">
        <f t="shared" si="214"/>
        <v>0</v>
      </c>
      <c r="THV5" s="51">
        <f t="shared" si="214"/>
        <v>0</v>
      </c>
      <c r="THW5" s="51">
        <f t="shared" si="214"/>
        <v>0</v>
      </c>
      <c r="THX5" s="51">
        <f t="shared" si="214"/>
        <v>0</v>
      </c>
      <c r="THY5" s="51">
        <f t="shared" si="214"/>
        <v>0</v>
      </c>
      <c r="THZ5" s="51">
        <f t="shared" si="214"/>
        <v>0</v>
      </c>
      <c r="TIA5" s="51">
        <f t="shared" si="214"/>
        <v>0</v>
      </c>
      <c r="TIB5" s="51">
        <f t="shared" si="214"/>
        <v>0</v>
      </c>
      <c r="TIC5" s="51">
        <f t="shared" si="214"/>
        <v>0</v>
      </c>
      <c r="TID5" s="51">
        <f t="shared" si="214"/>
        <v>0</v>
      </c>
      <c r="TIE5" s="51">
        <f t="shared" si="214"/>
        <v>0</v>
      </c>
      <c r="TIF5" s="51">
        <f t="shared" si="214"/>
        <v>0</v>
      </c>
      <c r="TIG5" s="51">
        <f t="shared" si="214"/>
        <v>0</v>
      </c>
      <c r="TIH5" s="51">
        <f t="shared" si="214"/>
        <v>0</v>
      </c>
      <c r="TII5" s="51">
        <f t="shared" si="214"/>
        <v>0</v>
      </c>
      <c r="TIJ5" s="51">
        <f t="shared" si="214"/>
        <v>0</v>
      </c>
      <c r="TIK5" s="51">
        <f t="shared" si="214"/>
        <v>0</v>
      </c>
      <c r="TIL5" s="51">
        <f t="shared" si="214"/>
        <v>0</v>
      </c>
      <c r="TIM5" s="51">
        <f t="shared" si="214"/>
        <v>0</v>
      </c>
      <c r="TIN5" s="51">
        <f t="shared" si="214"/>
        <v>0</v>
      </c>
      <c r="TIO5" s="51">
        <f t="shared" si="214"/>
        <v>0</v>
      </c>
      <c r="TIP5" s="51">
        <f t="shared" si="214"/>
        <v>0</v>
      </c>
      <c r="TIQ5" s="51">
        <f t="shared" si="214"/>
        <v>0</v>
      </c>
      <c r="TIR5" s="51">
        <f t="shared" si="214"/>
        <v>0</v>
      </c>
      <c r="TIS5" s="51">
        <f t="shared" si="214"/>
        <v>0</v>
      </c>
      <c r="TIT5" s="51">
        <f t="shared" si="214"/>
        <v>0</v>
      </c>
      <c r="TIU5" s="51">
        <f t="shared" si="214"/>
        <v>0</v>
      </c>
      <c r="TIV5" s="51">
        <f t="shared" si="214"/>
        <v>0</v>
      </c>
      <c r="TIW5" s="51">
        <f t="shared" si="214"/>
        <v>0</v>
      </c>
      <c r="TIX5" s="51">
        <f t="shared" si="214"/>
        <v>0</v>
      </c>
      <c r="TIY5" s="51">
        <f t="shared" si="214"/>
        <v>0</v>
      </c>
      <c r="TIZ5" s="51">
        <f t="shared" si="214"/>
        <v>0</v>
      </c>
      <c r="TJA5" s="51">
        <f t="shared" si="214"/>
        <v>0</v>
      </c>
      <c r="TJB5" s="51">
        <f t="shared" si="214"/>
        <v>0</v>
      </c>
      <c r="TJC5" s="51">
        <f t="shared" si="214"/>
        <v>0</v>
      </c>
      <c r="TJD5" s="51">
        <f t="shared" si="214"/>
        <v>0</v>
      </c>
      <c r="TJE5" s="51">
        <f t="shared" si="214"/>
        <v>0</v>
      </c>
      <c r="TJF5" s="51">
        <f t="shared" si="214"/>
        <v>0</v>
      </c>
      <c r="TJG5" s="51">
        <f t="shared" si="214"/>
        <v>0</v>
      </c>
      <c r="TJH5" s="51">
        <f t="shared" si="214"/>
        <v>0</v>
      </c>
      <c r="TJI5" s="51">
        <f t="shared" si="214"/>
        <v>0</v>
      </c>
      <c r="TJJ5" s="51">
        <f t="shared" si="214"/>
        <v>0</v>
      </c>
      <c r="TJK5" s="51">
        <f t="shared" si="214"/>
        <v>0</v>
      </c>
      <c r="TJL5" s="51">
        <f t="shared" si="214"/>
        <v>0</v>
      </c>
      <c r="TJM5" s="51">
        <f t="shared" si="214"/>
        <v>0</v>
      </c>
      <c r="TJN5" s="51">
        <f t="shared" si="214"/>
        <v>0</v>
      </c>
      <c r="TJO5" s="51">
        <f t="shared" si="214"/>
        <v>0</v>
      </c>
      <c r="TJP5" s="51">
        <f t="shared" si="214"/>
        <v>0</v>
      </c>
      <c r="TJQ5" s="51">
        <f t="shared" si="214"/>
        <v>0</v>
      </c>
      <c r="TJR5" s="51">
        <f t="shared" si="214"/>
        <v>0</v>
      </c>
      <c r="TJS5" s="51">
        <f t="shared" si="214"/>
        <v>0</v>
      </c>
      <c r="TJT5" s="51">
        <f t="shared" si="214"/>
        <v>0</v>
      </c>
      <c r="TJU5" s="51">
        <f t="shared" si="214"/>
        <v>0</v>
      </c>
      <c r="TJV5" s="51">
        <f t="shared" si="214"/>
        <v>0</v>
      </c>
      <c r="TJW5" s="51">
        <f t="shared" si="214"/>
        <v>0</v>
      </c>
      <c r="TJX5" s="51">
        <f t="shared" si="214"/>
        <v>0</v>
      </c>
      <c r="TJY5" s="51">
        <f t="shared" si="214"/>
        <v>0</v>
      </c>
      <c r="TJZ5" s="51">
        <f t="shared" si="214"/>
        <v>0</v>
      </c>
      <c r="TKA5" s="51">
        <f t="shared" si="214"/>
        <v>0</v>
      </c>
      <c r="TKB5" s="51">
        <f t="shared" ref="TKB5:TMM5" si="215">TKB6+VRY15</f>
        <v>0</v>
      </c>
      <c r="TKC5" s="51">
        <f t="shared" si="215"/>
        <v>0</v>
      </c>
      <c r="TKD5" s="51">
        <f t="shared" si="215"/>
        <v>0</v>
      </c>
      <c r="TKE5" s="51">
        <f t="shared" si="215"/>
        <v>0</v>
      </c>
      <c r="TKF5" s="51">
        <f t="shared" si="215"/>
        <v>0</v>
      </c>
      <c r="TKG5" s="51">
        <f t="shared" si="215"/>
        <v>0</v>
      </c>
      <c r="TKH5" s="51">
        <f t="shared" si="215"/>
        <v>0</v>
      </c>
      <c r="TKI5" s="51">
        <f t="shared" si="215"/>
        <v>0</v>
      </c>
      <c r="TKJ5" s="51">
        <f t="shared" si="215"/>
        <v>0</v>
      </c>
      <c r="TKK5" s="51">
        <f t="shared" si="215"/>
        <v>0</v>
      </c>
      <c r="TKL5" s="51">
        <f t="shared" si="215"/>
        <v>0</v>
      </c>
      <c r="TKM5" s="51">
        <f t="shared" si="215"/>
        <v>0</v>
      </c>
      <c r="TKN5" s="51">
        <f t="shared" si="215"/>
        <v>0</v>
      </c>
      <c r="TKO5" s="51">
        <f t="shared" si="215"/>
        <v>0</v>
      </c>
      <c r="TKP5" s="51">
        <f t="shared" si="215"/>
        <v>0</v>
      </c>
      <c r="TKQ5" s="51">
        <f t="shared" si="215"/>
        <v>0</v>
      </c>
      <c r="TKR5" s="51">
        <f t="shared" si="215"/>
        <v>0</v>
      </c>
      <c r="TKS5" s="51">
        <f t="shared" si="215"/>
        <v>0</v>
      </c>
      <c r="TKT5" s="51">
        <f t="shared" si="215"/>
        <v>0</v>
      </c>
      <c r="TKU5" s="51">
        <f t="shared" si="215"/>
        <v>0</v>
      </c>
      <c r="TKV5" s="51">
        <f t="shared" si="215"/>
        <v>0</v>
      </c>
      <c r="TKW5" s="51">
        <f t="shared" si="215"/>
        <v>0</v>
      </c>
      <c r="TKX5" s="51">
        <f t="shared" si="215"/>
        <v>0</v>
      </c>
      <c r="TKY5" s="51">
        <f t="shared" si="215"/>
        <v>0</v>
      </c>
      <c r="TKZ5" s="51">
        <f t="shared" si="215"/>
        <v>0</v>
      </c>
      <c r="TLA5" s="51">
        <f t="shared" si="215"/>
        <v>0</v>
      </c>
      <c r="TLB5" s="51">
        <f t="shared" si="215"/>
        <v>0</v>
      </c>
      <c r="TLC5" s="51">
        <f t="shared" si="215"/>
        <v>0</v>
      </c>
      <c r="TLD5" s="51">
        <f t="shared" si="215"/>
        <v>0</v>
      </c>
      <c r="TLE5" s="51">
        <f t="shared" si="215"/>
        <v>0</v>
      </c>
      <c r="TLF5" s="51">
        <f t="shared" si="215"/>
        <v>0</v>
      </c>
      <c r="TLG5" s="51">
        <f t="shared" si="215"/>
        <v>0</v>
      </c>
      <c r="TLH5" s="51">
        <f t="shared" si="215"/>
        <v>0</v>
      </c>
      <c r="TLI5" s="51">
        <f t="shared" si="215"/>
        <v>0</v>
      </c>
      <c r="TLJ5" s="51">
        <f t="shared" si="215"/>
        <v>0</v>
      </c>
      <c r="TLK5" s="51">
        <f t="shared" si="215"/>
        <v>0</v>
      </c>
      <c r="TLL5" s="51">
        <f t="shared" si="215"/>
        <v>0</v>
      </c>
      <c r="TLM5" s="51">
        <f t="shared" si="215"/>
        <v>0</v>
      </c>
      <c r="TLN5" s="51">
        <f t="shared" si="215"/>
        <v>0</v>
      </c>
      <c r="TLO5" s="51">
        <f t="shared" si="215"/>
        <v>0</v>
      </c>
      <c r="TLP5" s="51">
        <f t="shared" si="215"/>
        <v>0</v>
      </c>
      <c r="TLQ5" s="51">
        <f t="shared" si="215"/>
        <v>0</v>
      </c>
      <c r="TLR5" s="51">
        <f t="shared" si="215"/>
        <v>0</v>
      </c>
      <c r="TLS5" s="51">
        <f t="shared" si="215"/>
        <v>0</v>
      </c>
      <c r="TLT5" s="51">
        <f t="shared" si="215"/>
        <v>0</v>
      </c>
      <c r="TLU5" s="51">
        <f t="shared" si="215"/>
        <v>0</v>
      </c>
      <c r="TLV5" s="51">
        <f t="shared" si="215"/>
        <v>0</v>
      </c>
      <c r="TLW5" s="51">
        <f t="shared" si="215"/>
        <v>0</v>
      </c>
      <c r="TLX5" s="51">
        <f t="shared" si="215"/>
        <v>0</v>
      </c>
      <c r="TLY5" s="51">
        <f t="shared" si="215"/>
        <v>0</v>
      </c>
      <c r="TLZ5" s="51">
        <f t="shared" si="215"/>
        <v>0</v>
      </c>
      <c r="TMA5" s="51">
        <f t="shared" si="215"/>
        <v>0</v>
      </c>
      <c r="TMB5" s="51">
        <f t="shared" si="215"/>
        <v>0</v>
      </c>
      <c r="TMC5" s="51">
        <f t="shared" si="215"/>
        <v>0</v>
      </c>
      <c r="TMD5" s="51">
        <f t="shared" si="215"/>
        <v>0</v>
      </c>
      <c r="TME5" s="51">
        <f t="shared" si="215"/>
        <v>0</v>
      </c>
      <c r="TMF5" s="51">
        <f t="shared" si="215"/>
        <v>0</v>
      </c>
      <c r="TMG5" s="51">
        <f t="shared" si="215"/>
        <v>0</v>
      </c>
      <c r="TMH5" s="51">
        <f t="shared" si="215"/>
        <v>0</v>
      </c>
      <c r="TMI5" s="51">
        <f t="shared" si="215"/>
        <v>0</v>
      </c>
      <c r="TMJ5" s="51">
        <f t="shared" si="215"/>
        <v>0</v>
      </c>
      <c r="TMK5" s="51">
        <f t="shared" si="215"/>
        <v>0</v>
      </c>
      <c r="TML5" s="51">
        <f t="shared" si="215"/>
        <v>0</v>
      </c>
      <c r="TMM5" s="51">
        <f t="shared" si="215"/>
        <v>0</v>
      </c>
      <c r="TMN5" s="51">
        <f t="shared" ref="TMN5:TOY5" si="216">TMN6+VUK15</f>
        <v>0</v>
      </c>
      <c r="TMO5" s="51">
        <f t="shared" si="216"/>
        <v>0</v>
      </c>
      <c r="TMP5" s="51">
        <f t="shared" si="216"/>
        <v>0</v>
      </c>
      <c r="TMQ5" s="51">
        <f t="shared" si="216"/>
        <v>0</v>
      </c>
      <c r="TMR5" s="51">
        <f t="shared" si="216"/>
        <v>0</v>
      </c>
      <c r="TMS5" s="51">
        <f t="shared" si="216"/>
        <v>0</v>
      </c>
      <c r="TMT5" s="51">
        <f t="shared" si="216"/>
        <v>0</v>
      </c>
      <c r="TMU5" s="51">
        <f t="shared" si="216"/>
        <v>0</v>
      </c>
      <c r="TMV5" s="51">
        <f t="shared" si="216"/>
        <v>0</v>
      </c>
      <c r="TMW5" s="51">
        <f t="shared" si="216"/>
        <v>0</v>
      </c>
      <c r="TMX5" s="51">
        <f t="shared" si="216"/>
        <v>0</v>
      </c>
      <c r="TMY5" s="51">
        <f t="shared" si="216"/>
        <v>0</v>
      </c>
      <c r="TMZ5" s="51">
        <f t="shared" si="216"/>
        <v>0</v>
      </c>
      <c r="TNA5" s="51">
        <f t="shared" si="216"/>
        <v>0</v>
      </c>
      <c r="TNB5" s="51">
        <f t="shared" si="216"/>
        <v>0</v>
      </c>
      <c r="TNC5" s="51">
        <f t="shared" si="216"/>
        <v>0</v>
      </c>
      <c r="TND5" s="51">
        <f t="shared" si="216"/>
        <v>0</v>
      </c>
      <c r="TNE5" s="51">
        <f t="shared" si="216"/>
        <v>0</v>
      </c>
      <c r="TNF5" s="51">
        <f t="shared" si="216"/>
        <v>0</v>
      </c>
      <c r="TNG5" s="51">
        <f t="shared" si="216"/>
        <v>0</v>
      </c>
      <c r="TNH5" s="51">
        <f t="shared" si="216"/>
        <v>0</v>
      </c>
      <c r="TNI5" s="51">
        <f t="shared" si="216"/>
        <v>0</v>
      </c>
      <c r="TNJ5" s="51">
        <f t="shared" si="216"/>
        <v>0</v>
      </c>
      <c r="TNK5" s="51">
        <f t="shared" si="216"/>
        <v>0</v>
      </c>
      <c r="TNL5" s="51">
        <f t="shared" si="216"/>
        <v>0</v>
      </c>
      <c r="TNM5" s="51">
        <f t="shared" si="216"/>
        <v>0</v>
      </c>
      <c r="TNN5" s="51">
        <f t="shared" si="216"/>
        <v>0</v>
      </c>
      <c r="TNO5" s="51">
        <f t="shared" si="216"/>
        <v>0</v>
      </c>
      <c r="TNP5" s="51">
        <f t="shared" si="216"/>
        <v>0</v>
      </c>
      <c r="TNQ5" s="51">
        <f t="shared" si="216"/>
        <v>0</v>
      </c>
      <c r="TNR5" s="51">
        <f t="shared" si="216"/>
        <v>0</v>
      </c>
      <c r="TNS5" s="51">
        <f t="shared" si="216"/>
        <v>0</v>
      </c>
      <c r="TNT5" s="51">
        <f t="shared" si="216"/>
        <v>0</v>
      </c>
      <c r="TNU5" s="51">
        <f t="shared" si="216"/>
        <v>0</v>
      </c>
      <c r="TNV5" s="51">
        <f t="shared" si="216"/>
        <v>0</v>
      </c>
      <c r="TNW5" s="51">
        <f t="shared" si="216"/>
        <v>0</v>
      </c>
      <c r="TNX5" s="51">
        <f t="shared" si="216"/>
        <v>0</v>
      </c>
      <c r="TNY5" s="51">
        <f t="shared" si="216"/>
        <v>0</v>
      </c>
      <c r="TNZ5" s="51">
        <f t="shared" si="216"/>
        <v>0</v>
      </c>
      <c r="TOA5" s="51">
        <f t="shared" si="216"/>
        <v>0</v>
      </c>
      <c r="TOB5" s="51">
        <f t="shared" si="216"/>
        <v>0</v>
      </c>
      <c r="TOC5" s="51">
        <f t="shared" si="216"/>
        <v>0</v>
      </c>
      <c r="TOD5" s="51">
        <f t="shared" si="216"/>
        <v>0</v>
      </c>
      <c r="TOE5" s="51">
        <f t="shared" si="216"/>
        <v>0</v>
      </c>
      <c r="TOF5" s="51">
        <f t="shared" si="216"/>
        <v>0</v>
      </c>
      <c r="TOG5" s="51">
        <f t="shared" si="216"/>
        <v>0</v>
      </c>
      <c r="TOH5" s="51">
        <f t="shared" si="216"/>
        <v>0</v>
      </c>
      <c r="TOI5" s="51">
        <f t="shared" si="216"/>
        <v>0</v>
      </c>
      <c r="TOJ5" s="51">
        <f t="shared" si="216"/>
        <v>0</v>
      </c>
      <c r="TOK5" s="51">
        <f t="shared" si="216"/>
        <v>0</v>
      </c>
      <c r="TOL5" s="51">
        <f t="shared" si="216"/>
        <v>0</v>
      </c>
      <c r="TOM5" s="51">
        <f t="shared" si="216"/>
        <v>0</v>
      </c>
      <c r="TON5" s="51">
        <f t="shared" si="216"/>
        <v>0</v>
      </c>
      <c r="TOO5" s="51">
        <f t="shared" si="216"/>
        <v>0</v>
      </c>
      <c r="TOP5" s="51">
        <f t="shared" si="216"/>
        <v>0</v>
      </c>
      <c r="TOQ5" s="51">
        <f t="shared" si="216"/>
        <v>0</v>
      </c>
      <c r="TOR5" s="51">
        <f t="shared" si="216"/>
        <v>0</v>
      </c>
      <c r="TOS5" s="51">
        <f t="shared" si="216"/>
        <v>0</v>
      </c>
      <c r="TOT5" s="51">
        <f t="shared" si="216"/>
        <v>0</v>
      </c>
      <c r="TOU5" s="51">
        <f t="shared" si="216"/>
        <v>0</v>
      </c>
      <c r="TOV5" s="51">
        <f t="shared" si="216"/>
        <v>0</v>
      </c>
      <c r="TOW5" s="51">
        <f t="shared" si="216"/>
        <v>0</v>
      </c>
      <c r="TOX5" s="51">
        <f t="shared" si="216"/>
        <v>0</v>
      </c>
      <c r="TOY5" s="51">
        <f t="shared" si="216"/>
        <v>0</v>
      </c>
      <c r="TOZ5" s="51">
        <f t="shared" ref="TOZ5:TRK5" si="217">TOZ6+VWW15</f>
        <v>0</v>
      </c>
      <c r="TPA5" s="51">
        <f t="shared" si="217"/>
        <v>0</v>
      </c>
      <c r="TPB5" s="51">
        <f t="shared" si="217"/>
        <v>0</v>
      </c>
      <c r="TPC5" s="51">
        <f t="shared" si="217"/>
        <v>0</v>
      </c>
      <c r="TPD5" s="51">
        <f t="shared" si="217"/>
        <v>0</v>
      </c>
      <c r="TPE5" s="51">
        <f t="shared" si="217"/>
        <v>0</v>
      </c>
      <c r="TPF5" s="51">
        <f t="shared" si="217"/>
        <v>0</v>
      </c>
      <c r="TPG5" s="51">
        <f t="shared" si="217"/>
        <v>0</v>
      </c>
      <c r="TPH5" s="51">
        <f t="shared" si="217"/>
        <v>0</v>
      </c>
      <c r="TPI5" s="51">
        <f t="shared" si="217"/>
        <v>0</v>
      </c>
      <c r="TPJ5" s="51">
        <f t="shared" si="217"/>
        <v>0</v>
      </c>
      <c r="TPK5" s="51">
        <f t="shared" si="217"/>
        <v>0</v>
      </c>
      <c r="TPL5" s="51">
        <f t="shared" si="217"/>
        <v>0</v>
      </c>
      <c r="TPM5" s="51">
        <f t="shared" si="217"/>
        <v>0</v>
      </c>
      <c r="TPN5" s="51">
        <f t="shared" si="217"/>
        <v>0</v>
      </c>
      <c r="TPO5" s="51">
        <f t="shared" si="217"/>
        <v>0</v>
      </c>
      <c r="TPP5" s="51">
        <f t="shared" si="217"/>
        <v>0</v>
      </c>
      <c r="TPQ5" s="51">
        <f t="shared" si="217"/>
        <v>0</v>
      </c>
      <c r="TPR5" s="51">
        <f t="shared" si="217"/>
        <v>0</v>
      </c>
      <c r="TPS5" s="51">
        <f t="shared" si="217"/>
        <v>0</v>
      </c>
      <c r="TPT5" s="51">
        <f t="shared" si="217"/>
        <v>0</v>
      </c>
      <c r="TPU5" s="51">
        <f t="shared" si="217"/>
        <v>0</v>
      </c>
      <c r="TPV5" s="51">
        <f t="shared" si="217"/>
        <v>0</v>
      </c>
      <c r="TPW5" s="51">
        <f t="shared" si="217"/>
        <v>0</v>
      </c>
      <c r="TPX5" s="51">
        <f t="shared" si="217"/>
        <v>0</v>
      </c>
      <c r="TPY5" s="51">
        <f t="shared" si="217"/>
        <v>0</v>
      </c>
      <c r="TPZ5" s="51">
        <f t="shared" si="217"/>
        <v>0</v>
      </c>
      <c r="TQA5" s="51">
        <f t="shared" si="217"/>
        <v>0</v>
      </c>
      <c r="TQB5" s="51">
        <f t="shared" si="217"/>
        <v>0</v>
      </c>
      <c r="TQC5" s="51">
        <f t="shared" si="217"/>
        <v>0</v>
      </c>
      <c r="TQD5" s="51">
        <f t="shared" si="217"/>
        <v>0</v>
      </c>
      <c r="TQE5" s="51">
        <f t="shared" si="217"/>
        <v>0</v>
      </c>
      <c r="TQF5" s="51">
        <f t="shared" si="217"/>
        <v>0</v>
      </c>
      <c r="TQG5" s="51">
        <f t="shared" si="217"/>
        <v>0</v>
      </c>
      <c r="TQH5" s="51">
        <f t="shared" si="217"/>
        <v>0</v>
      </c>
      <c r="TQI5" s="51">
        <f t="shared" si="217"/>
        <v>0</v>
      </c>
      <c r="TQJ5" s="51">
        <f t="shared" si="217"/>
        <v>0</v>
      </c>
      <c r="TQK5" s="51">
        <f t="shared" si="217"/>
        <v>0</v>
      </c>
      <c r="TQL5" s="51">
        <f t="shared" si="217"/>
        <v>0</v>
      </c>
      <c r="TQM5" s="51">
        <f t="shared" si="217"/>
        <v>0</v>
      </c>
      <c r="TQN5" s="51">
        <f t="shared" si="217"/>
        <v>0</v>
      </c>
      <c r="TQO5" s="51">
        <f t="shared" si="217"/>
        <v>0</v>
      </c>
      <c r="TQP5" s="51">
        <f t="shared" si="217"/>
        <v>0</v>
      </c>
      <c r="TQQ5" s="51">
        <f t="shared" si="217"/>
        <v>0</v>
      </c>
      <c r="TQR5" s="51">
        <f t="shared" si="217"/>
        <v>0</v>
      </c>
      <c r="TQS5" s="51">
        <f t="shared" si="217"/>
        <v>0</v>
      </c>
      <c r="TQT5" s="51">
        <f t="shared" si="217"/>
        <v>0</v>
      </c>
      <c r="TQU5" s="51">
        <f t="shared" si="217"/>
        <v>0</v>
      </c>
      <c r="TQV5" s="51">
        <f t="shared" si="217"/>
        <v>0</v>
      </c>
      <c r="TQW5" s="51">
        <f t="shared" si="217"/>
        <v>0</v>
      </c>
      <c r="TQX5" s="51">
        <f t="shared" si="217"/>
        <v>0</v>
      </c>
      <c r="TQY5" s="51">
        <f t="shared" si="217"/>
        <v>0</v>
      </c>
      <c r="TQZ5" s="51">
        <f t="shared" si="217"/>
        <v>0</v>
      </c>
      <c r="TRA5" s="51">
        <f t="shared" si="217"/>
        <v>0</v>
      </c>
      <c r="TRB5" s="51">
        <f t="shared" si="217"/>
        <v>0</v>
      </c>
      <c r="TRC5" s="51">
        <f t="shared" si="217"/>
        <v>0</v>
      </c>
      <c r="TRD5" s="51">
        <f t="shared" si="217"/>
        <v>0</v>
      </c>
      <c r="TRE5" s="51">
        <f t="shared" si="217"/>
        <v>0</v>
      </c>
      <c r="TRF5" s="51">
        <f t="shared" si="217"/>
        <v>0</v>
      </c>
      <c r="TRG5" s="51">
        <f t="shared" si="217"/>
        <v>0</v>
      </c>
      <c r="TRH5" s="51">
        <f t="shared" si="217"/>
        <v>0</v>
      </c>
      <c r="TRI5" s="51">
        <f t="shared" si="217"/>
        <v>0</v>
      </c>
      <c r="TRJ5" s="51">
        <f t="shared" si="217"/>
        <v>0</v>
      </c>
      <c r="TRK5" s="51">
        <f t="shared" si="217"/>
        <v>0</v>
      </c>
      <c r="TRL5" s="51">
        <f t="shared" ref="TRL5:TTW5" si="218">TRL6+VZI15</f>
        <v>0</v>
      </c>
      <c r="TRM5" s="51">
        <f t="shared" si="218"/>
        <v>0</v>
      </c>
      <c r="TRN5" s="51">
        <f t="shared" si="218"/>
        <v>0</v>
      </c>
      <c r="TRO5" s="51">
        <f t="shared" si="218"/>
        <v>0</v>
      </c>
      <c r="TRP5" s="51">
        <f t="shared" si="218"/>
        <v>0</v>
      </c>
      <c r="TRQ5" s="51">
        <f t="shared" si="218"/>
        <v>0</v>
      </c>
      <c r="TRR5" s="51">
        <f t="shared" si="218"/>
        <v>0</v>
      </c>
      <c r="TRS5" s="51">
        <f t="shared" si="218"/>
        <v>0</v>
      </c>
      <c r="TRT5" s="51">
        <f t="shared" si="218"/>
        <v>0</v>
      </c>
      <c r="TRU5" s="51">
        <f t="shared" si="218"/>
        <v>0</v>
      </c>
      <c r="TRV5" s="51">
        <f t="shared" si="218"/>
        <v>0</v>
      </c>
      <c r="TRW5" s="51">
        <f t="shared" si="218"/>
        <v>0</v>
      </c>
      <c r="TRX5" s="51">
        <f t="shared" si="218"/>
        <v>0</v>
      </c>
      <c r="TRY5" s="51">
        <f t="shared" si="218"/>
        <v>0</v>
      </c>
      <c r="TRZ5" s="51">
        <f t="shared" si="218"/>
        <v>0</v>
      </c>
      <c r="TSA5" s="51">
        <f t="shared" si="218"/>
        <v>0</v>
      </c>
      <c r="TSB5" s="51">
        <f t="shared" si="218"/>
        <v>0</v>
      </c>
      <c r="TSC5" s="51">
        <f t="shared" si="218"/>
        <v>0</v>
      </c>
      <c r="TSD5" s="51">
        <f t="shared" si="218"/>
        <v>0</v>
      </c>
      <c r="TSE5" s="51">
        <f t="shared" si="218"/>
        <v>0</v>
      </c>
      <c r="TSF5" s="51">
        <f t="shared" si="218"/>
        <v>0</v>
      </c>
      <c r="TSG5" s="51">
        <f t="shared" si="218"/>
        <v>0</v>
      </c>
      <c r="TSH5" s="51">
        <f t="shared" si="218"/>
        <v>0</v>
      </c>
      <c r="TSI5" s="51">
        <f t="shared" si="218"/>
        <v>0</v>
      </c>
      <c r="TSJ5" s="51">
        <f t="shared" si="218"/>
        <v>0</v>
      </c>
      <c r="TSK5" s="51">
        <f t="shared" si="218"/>
        <v>0</v>
      </c>
      <c r="TSL5" s="51">
        <f t="shared" si="218"/>
        <v>0</v>
      </c>
      <c r="TSM5" s="51">
        <f t="shared" si="218"/>
        <v>0</v>
      </c>
      <c r="TSN5" s="51">
        <f t="shared" si="218"/>
        <v>0</v>
      </c>
      <c r="TSO5" s="51">
        <f t="shared" si="218"/>
        <v>0</v>
      </c>
      <c r="TSP5" s="51">
        <f t="shared" si="218"/>
        <v>0</v>
      </c>
      <c r="TSQ5" s="51">
        <f t="shared" si="218"/>
        <v>0</v>
      </c>
      <c r="TSR5" s="51">
        <f t="shared" si="218"/>
        <v>0</v>
      </c>
      <c r="TSS5" s="51">
        <f t="shared" si="218"/>
        <v>0</v>
      </c>
      <c r="TST5" s="51">
        <f t="shared" si="218"/>
        <v>0</v>
      </c>
      <c r="TSU5" s="51">
        <f t="shared" si="218"/>
        <v>0</v>
      </c>
      <c r="TSV5" s="51">
        <f t="shared" si="218"/>
        <v>0</v>
      </c>
      <c r="TSW5" s="51">
        <f t="shared" si="218"/>
        <v>0</v>
      </c>
      <c r="TSX5" s="51">
        <f t="shared" si="218"/>
        <v>0</v>
      </c>
      <c r="TSY5" s="51">
        <f t="shared" si="218"/>
        <v>0</v>
      </c>
      <c r="TSZ5" s="51">
        <f t="shared" si="218"/>
        <v>0</v>
      </c>
      <c r="TTA5" s="51">
        <f t="shared" si="218"/>
        <v>0</v>
      </c>
      <c r="TTB5" s="51">
        <f t="shared" si="218"/>
        <v>0</v>
      </c>
      <c r="TTC5" s="51">
        <f t="shared" si="218"/>
        <v>0</v>
      </c>
      <c r="TTD5" s="51">
        <f t="shared" si="218"/>
        <v>0</v>
      </c>
      <c r="TTE5" s="51">
        <f t="shared" si="218"/>
        <v>0</v>
      </c>
      <c r="TTF5" s="51">
        <f t="shared" si="218"/>
        <v>0</v>
      </c>
      <c r="TTG5" s="51">
        <f t="shared" si="218"/>
        <v>0</v>
      </c>
      <c r="TTH5" s="51">
        <f t="shared" si="218"/>
        <v>0</v>
      </c>
      <c r="TTI5" s="51">
        <f t="shared" si="218"/>
        <v>0</v>
      </c>
      <c r="TTJ5" s="51">
        <f t="shared" si="218"/>
        <v>0</v>
      </c>
      <c r="TTK5" s="51">
        <f t="shared" si="218"/>
        <v>0</v>
      </c>
      <c r="TTL5" s="51">
        <f t="shared" si="218"/>
        <v>0</v>
      </c>
      <c r="TTM5" s="51">
        <f t="shared" si="218"/>
        <v>0</v>
      </c>
      <c r="TTN5" s="51">
        <f t="shared" si="218"/>
        <v>0</v>
      </c>
      <c r="TTO5" s="51">
        <f t="shared" si="218"/>
        <v>0</v>
      </c>
      <c r="TTP5" s="51">
        <f t="shared" si="218"/>
        <v>0</v>
      </c>
      <c r="TTQ5" s="51">
        <f t="shared" si="218"/>
        <v>0</v>
      </c>
      <c r="TTR5" s="51">
        <f t="shared" si="218"/>
        <v>0</v>
      </c>
      <c r="TTS5" s="51">
        <f t="shared" si="218"/>
        <v>0</v>
      </c>
      <c r="TTT5" s="51">
        <f t="shared" si="218"/>
        <v>0</v>
      </c>
      <c r="TTU5" s="51">
        <f t="shared" si="218"/>
        <v>0</v>
      </c>
      <c r="TTV5" s="51">
        <f t="shared" si="218"/>
        <v>0</v>
      </c>
      <c r="TTW5" s="51">
        <f t="shared" si="218"/>
        <v>0</v>
      </c>
      <c r="TTX5" s="51">
        <f t="shared" ref="TTX5:TWI5" si="219">TTX6+WBU15</f>
        <v>0</v>
      </c>
      <c r="TTY5" s="51">
        <f t="shared" si="219"/>
        <v>0</v>
      </c>
      <c r="TTZ5" s="51">
        <f t="shared" si="219"/>
        <v>0</v>
      </c>
      <c r="TUA5" s="51">
        <f t="shared" si="219"/>
        <v>0</v>
      </c>
      <c r="TUB5" s="51">
        <f t="shared" si="219"/>
        <v>0</v>
      </c>
      <c r="TUC5" s="51">
        <f t="shared" si="219"/>
        <v>0</v>
      </c>
      <c r="TUD5" s="51">
        <f t="shared" si="219"/>
        <v>0</v>
      </c>
      <c r="TUE5" s="51">
        <f t="shared" si="219"/>
        <v>0</v>
      </c>
      <c r="TUF5" s="51">
        <f t="shared" si="219"/>
        <v>0</v>
      </c>
      <c r="TUG5" s="51">
        <f t="shared" si="219"/>
        <v>0</v>
      </c>
      <c r="TUH5" s="51">
        <f t="shared" si="219"/>
        <v>0</v>
      </c>
      <c r="TUI5" s="51">
        <f t="shared" si="219"/>
        <v>0</v>
      </c>
      <c r="TUJ5" s="51">
        <f t="shared" si="219"/>
        <v>0</v>
      </c>
      <c r="TUK5" s="51">
        <f t="shared" si="219"/>
        <v>0</v>
      </c>
      <c r="TUL5" s="51">
        <f t="shared" si="219"/>
        <v>0</v>
      </c>
      <c r="TUM5" s="51">
        <f t="shared" si="219"/>
        <v>0</v>
      </c>
      <c r="TUN5" s="51">
        <f t="shared" si="219"/>
        <v>0</v>
      </c>
      <c r="TUO5" s="51">
        <f t="shared" si="219"/>
        <v>0</v>
      </c>
      <c r="TUP5" s="51">
        <f t="shared" si="219"/>
        <v>0</v>
      </c>
      <c r="TUQ5" s="51">
        <f t="shared" si="219"/>
        <v>0</v>
      </c>
      <c r="TUR5" s="51">
        <f t="shared" si="219"/>
        <v>0</v>
      </c>
      <c r="TUS5" s="51">
        <f t="shared" si="219"/>
        <v>0</v>
      </c>
      <c r="TUT5" s="51">
        <f t="shared" si="219"/>
        <v>0</v>
      </c>
      <c r="TUU5" s="51">
        <f t="shared" si="219"/>
        <v>0</v>
      </c>
      <c r="TUV5" s="51">
        <f t="shared" si="219"/>
        <v>0</v>
      </c>
      <c r="TUW5" s="51">
        <f t="shared" si="219"/>
        <v>0</v>
      </c>
      <c r="TUX5" s="51">
        <f t="shared" si="219"/>
        <v>0</v>
      </c>
      <c r="TUY5" s="51">
        <f t="shared" si="219"/>
        <v>0</v>
      </c>
      <c r="TUZ5" s="51">
        <f t="shared" si="219"/>
        <v>0</v>
      </c>
      <c r="TVA5" s="51">
        <f t="shared" si="219"/>
        <v>0</v>
      </c>
      <c r="TVB5" s="51">
        <f t="shared" si="219"/>
        <v>0</v>
      </c>
      <c r="TVC5" s="51">
        <f t="shared" si="219"/>
        <v>0</v>
      </c>
      <c r="TVD5" s="51">
        <f t="shared" si="219"/>
        <v>0</v>
      </c>
      <c r="TVE5" s="51">
        <f t="shared" si="219"/>
        <v>0</v>
      </c>
      <c r="TVF5" s="51">
        <f t="shared" si="219"/>
        <v>0</v>
      </c>
      <c r="TVG5" s="51">
        <f t="shared" si="219"/>
        <v>0</v>
      </c>
      <c r="TVH5" s="51">
        <f t="shared" si="219"/>
        <v>0</v>
      </c>
      <c r="TVI5" s="51">
        <f t="shared" si="219"/>
        <v>0</v>
      </c>
      <c r="TVJ5" s="51">
        <f t="shared" si="219"/>
        <v>0</v>
      </c>
      <c r="TVK5" s="51">
        <f t="shared" si="219"/>
        <v>0</v>
      </c>
      <c r="TVL5" s="51">
        <f t="shared" si="219"/>
        <v>0</v>
      </c>
      <c r="TVM5" s="51">
        <f t="shared" si="219"/>
        <v>0</v>
      </c>
      <c r="TVN5" s="51">
        <f t="shared" si="219"/>
        <v>0</v>
      </c>
      <c r="TVO5" s="51">
        <f t="shared" si="219"/>
        <v>0</v>
      </c>
      <c r="TVP5" s="51">
        <f t="shared" si="219"/>
        <v>0</v>
      </c>
      <c r="TVQ5" s="51">
        <f t="shared" si="219"/>
        <v>0</v>
      </c>
      <c r="TVR5" s="51">
        <f t="shared" si="219"/>
        <v>0</v>
      </c>
      <c r="TVS5" s="51">
        <f t="shared" si="219"/>
        <v>0</v>
      </c>
      <c r="TVT5" s="51">
        <f t="shared" si="219"/>
        <v>0</v>
      </c>
      <c r="TVU5" s="51">
        <f t="shared" si="219"/>
        <v>0</v>
      </c>
      <c r="TVV5" s="51">
        <f t="shared" si="219"/>
        <v>0</v>
      </c>
      <c r="TVW5" s="51">
        <f t="shared" si="219"/>
        <v>0</v>
      </c>
      <c r="TVX5" s="51">
        <f t="shared" si="219"/>
        <v>0</v>
      </c>
      <c r="TVY5" s="51">
        <f t="shared" si="219"/>
        <v>0</v>
      </c>
      <c r="TVZ5" s="51">
        <f t="shared" si="219"/>
        <v>0</v>
      </c>
      <c r="TWA5" s="51">
        <f t="shared" si="219"/>
        <v>0</v>
      </c>
      <c r="TWB5" s="51">
        <f t="shared" si="219"/>
        <v>0</v>
      </c>
      <c r="TWC5" s="51">
        <f t="shared" si="219"/>
        <v>0</v>
      </c>
      <c r="TWD5" s="51">
        <f t="shared" si="219"/>
        <v>0</v>
      </c>
      <c r="TWE5" s="51">
        <f t="shared" si="219"/>
        <v>0</v>
      </c>
      <c r="TWF5" s="51">
        <f t="shared" si="219"/>
        <v>0</v>
      </c>
      <c r="TWG5" s="51">
        <f t="shared" si="219"/>
        <v>0</v>
      </c>
      <c r="TWH5" s="51">
        <f t="shared" si="219"/>
        <v>0</v>
      </c>
      <c r="TWI5" s="51">
        <f t="shared" si="219"/>
        <v>0</v>
      </c>
      <c r="TWJ5" s="51">
        <f t="shared" ref="TWJ5:TYU5" si="220">TWJ6+WEG15</f>
        <v>0</v>
      </c>
      <c r="TWK5" s="51">
        <f t="shared" si="220"/>
        <v>0</v>
      </c>
      <c r="TWL5" s="51">
        <f t="shared" si="220"/>
        <v>0</v>
      </c>
      <c r="TWM5" s="51">
        <f t="shared" si="220"/>
        <v>0</v>
      </c>
      <c r="TWN5" s="51">
        <f t="shared" si="220"/>
        <v>0</v>
      </c>
      <c r="TWO5" s="51">
        <f t="shared" si="220"/>
        <v>0</v>
      </c>
      <c r="TWP5" s="51">
        <f t="shared" si="220"/>
        <v>0</v>
      </c>
      <c r="TWQ5" s="51">
        <f t="shared" si="220"/>
        <v>0</v>
      </c>
      <c r="TWR5" s="51">
        <f t="shared" si="220"/>
        <v>0</v>
      </c>
      <c r="TWS5" s="51">
        <f t="shared" si="220"/>
        <v>0</v>
      </c>
      <c r="TWT5" s="51">
        <f t="shared" si="220"/>
        <v>0</v>
      </c>
      <c r="TWU5" s="51">
        <f t="shared" si="220"/>
        <v>0</v>
      </c>
      <c r="TWV5" s="51">
        <f t="shared" si="220"/>
        <v>0</v>
      </c>
      <c r="TWW5" s="51">
        <f t="shared" si="220"/>
        <v>0</v>
      </c>
      <c r="TWX5" s="51">
        <f t="shared" si="220"/>
        <v>0</v>
      </c>
      <c r="TWY5" s="51">
        <f t="shared" si="220"/>
        <v>0</v>
      </c>
      <c r="TWZ5" s="51">
        <f t="shared" si="220"/>
        <v>0</v>
      </c>
      <c r="TXA5" s="51">
        <f t="shared" si="220"/>
        <v>0</v>
      </c>
      <c r="TXB5" s="51">
        <f t="shared" si="220"/>
        <v>0</v>
      </c>
      <c r="TXC5" s="51">
        <f t="shared" si="220"/>
        <v>0</v>
      </c>
      <c r="TXD5" s="51">
        <f t="shared" si="220"/>
        <v>0</v>
      </c>
      <c r="TXE5" s="51">
        <f t="shared" si="220"/>
        <v>0</v>
      </c>
      <c r="TXF5" s="51">
        <f t="shared" si="220"/>
        <v>0</v>
      </c>
      <c r="TXG5" s="51">
        <f t="shared" si="220"/>
        <v>0</v>
      </c>
      <c r="TXH5" s="51">
        <f t="shared" si="220"/>
        <v>0</v>
      </c>
      <c r="TXI5" s="51">
        <f t="shared" si="220"/>
        <v>0</v>
      </c>
      <c r="TXJ5" s="51">
        <f t="shared" si="220"/>
        <v>0</v>
      </c>
      <c r="TXK5" s="51">
        <f t="shared" si="220"/>
        <v>0</v>
      </c>
      <c r="TXL5" s="51">
        <f t="shared" si="220"/>
        <v>0</v>
      </c>
      <c r="TXM5" s="51">
        <f t="shared" si="220"/>
        <v>0</v>
      </c>
      <c r="TXN5" s="51">
        <f t="shared" si="220"/>
        <v>0</v>
      </c>
      <c r="TXO5" s="51">
        <f t="shared" si="220"/>
        <v>0</v>
      </c>
      <c r="TXP5" s="51">
        <f t="shared" si="220"/>
        <v>0</v>
      </c>
      <c r="TXQ5" s="51">
        <f t="shared" si="220"/>
        <v>0</v>
      </c>
      <c r="TXR5" s="51">
        <f t="shared" si="220"/>
        <v>0</v>
      </c>
      <c r="TXS5" s="51">
        <f t="shared" si="220"/>
        <v>0</v>
      </c>
      <c r="TXT5" s="51">
        <f t="shared" si="220"/>
        <v>0</v>
      </c>
      <c r="TXU5" s="51">
        <f t="shared" si="220"/>
        <v>0</v>
      </c>
      <c r="TXV5" s="51">
        <f t="shared" si="220"/>
        <v>0</v>
      </c>
      <c r="TXW5" s="51">
        <f t="shared" si="220"/>
        <v>0</v>
      </c>
      <c r="TXX5" s="51">
        <f t="shared" si="220"/>
        <v>0</v>
      </c>
      <c r="TXY5" s="51">
        <f t="shared" si="220"/>
        <v>0</v>
      </c>
      <c r="TXZ5" s="51">
        <f t="shared" si="220"/>
        <v>0</v>
      </c>
      <c r="TYA5" s="51">
        <f t="shared" si="220"/>
        <v>0</v>
      </c>
      <c r="TYB5" s="51">
        <f t="shared" si="220"/>
        <v>0</v>
      </c>
      <c r="TYC5" s="51">
        <f t="shared" si="220"/>
        <v>0</v>
      </c>
      <c r="TYD5" s="51">
        <f t="shared" si="220"/>
        <v>0</v>
      </c>
      <c r="TYE5" s="51">
        <f t="shared" si="220"/>
        <v>0</v>
      </c>
      <c r="TYF5" s="51">
        <f t="shared" si="220"/>
        <v>0</v>
      </c>
      <c r="TYG5" s="51">
        <f t="shared" si="220"/>
        <v>0</v>
      </c>
      <c r="TYH5" s="51">
        <f t="shared" si="220"/>
        <v>0</v>
      </c>
      <c r="TYI5" s="51">
        <f t="shared" si="220"/>
        <v>0</v>
      </c>
      <c r="TYJ5" s="51">
        <f t="shared" si="220"/>
        <v>0</v>
      </c>
      <c r="TYK5" s="51">
        <f t="shared" si="220"/>
        <v>0</v>
      </c>
      <c r="TYL5" s="51">
        <f t="shared" si="220"/>
        <v>0</v>
      </c>
      <c r="TYM5" s="51">
        <f t="shared" si="220"/>
        <v>0</v>
      </c>
      <c r="TYN5" s="51">
        <f t="shared" si="220"/>
        <v>0</v>
      </c>
      <c r="TYO5" s="51">
        <f t="shared" si="220"/>
        <v>0</v>
      </c>
      <c r="TYP5" s="51">
        <f t="shared" si="220"/>
        <v>0</v>
      </c>
      <c r="TYQ5" s="51">
        <f t="shared" si="220"/>
        <v>0</v>
      </c>
      <c r="TYR5" s="51">
        <f t="shared" si="220"/>
        <v>0</v>
      </c>
      <c r="TYS5" s="51">
        <f t="shared" si="220"/>
        <v>0</v>
      </c>
      <c r="TYT5" s="51">
        <f t="shared" si="220"/>
        <v>0</v>
      </c>
      <c r="TYU5" s="51">
        <f t="shared" si="220"/>
        <v>0</v>
      </c>
      <c r="TYV5" s="51">
        <f t="shared" ref="TYV5:UBG5" si="221">TYV6+WGS15</f>
        <v>0</v>
      </c>
      <c r="TYW5" s="51">
        <f t="shared" si="221"/>
        <v>0</v>
      </c>
      <c r="TYX5" s="51">
        <f t="shared" si="221"/>
        <v>0</v>
      </c>
      <c r="TYY5" s="51">
        <f t="shared" si="221"/>
        <v>0</v>
      </c>
      <c r="TYZ5" s="51">
        <f t="shared" si="221"/>
        <v>0</v>
      </c>
      <c r="TZA5" s="51">
        <f t="shared" si="221"/>
        <v>0</v>
      </c>
      <c r="TZB5" s="51">
        <f t="shared" si="221"/>
        <v>0</v>
      </c>
      <c r="TZC5" s="51">
        <f t="shared" si="221"/>
        <v>0</v>
      </c>
      <c r="TZD5" s="51">
        <f t="shared" si="221"/>
        <v>0</v>
      </c>
      <c r="TZE5" s="51">
        <f t="shared" si="221"/>
        <v>0</v>
      </c>
      <c r="TZF5" s="51">
        <f t="shared" si="221"/>
        <v>0</v>
      </c>
      <c r="TZG5" s="51">
        <f t="shared" si="221"/>
        <v>0</v>
      </c>
      <c r="TZH5" s="51">
        <f t="shared" si="221"/>
        <v>0</v>
      </c>
      <c r="TZI5" s="51">
        <f t="shared" si="221"/>
        <v>0</v>
      </c>
      <c r="TZJ5" s="51">
        <f t="shared" si="221"/>
        <v>0</v>
      </c>
      <c r="TZK5" s="51">
        <f t="shared" si="221"/>
        <v>0</v>
      </c>
      <c r="TZL5" s="51">
        <f t="shared" si="221"/>
        <v>0</v>
      </c>
      <c r="TZM5" s="51">
        <f t="shared" si="221"/>
        <v>0</v>
      </c>
      <c r="TZN5" s="51">
        <f t="shared" si="221"/>
        <v>0</v>
      </c>
      <c r="TZO5" s="51">
        <f t="shared" si="221"/>
        <v>0</v>
      </c>
      <c r="TZP5" s="51">
        <f t="shared" si="221"/>
        <v>0</v>
      </c>
      <c r="TZQ5" s="51">
        <f t="shared" si="221"/>
        <v>0</v>
      </c>
      <c r="TZR5" s="51">
        <f t="shared" si="221"/>
        <v>0</v>
      </c>
      <c r="TZS5" s="51">
        <f t="shared" si="221"/>
        <v>0</v>
      </c>
      <c r="TZT5" s="51">
        <f t="shared" si="221"/>
        <v>0</v>
      </c>
      <c r="TZU5" s="51">
        <f t="shared" si="221"/>
        <v>0</v>
      </c>
      <c r="TZV5" s="51">
        <f t="shared" si="221"/>
        <v>0</v>
      </c>
      <c r="TZW5" s="51">
        <f t="shared" si="221"/>
        <v>0</v>
      </c>
      <c r="TZX5" s="51">
        <f t="shared" si="221"/>
        <v>0</v>
      </c>
      <c r="TZY5" s="51">
        <f t="shared" si="221"/>
        <v>0</v>
      </c>
      <c r="TZZ5" s="51">
        <f t="shared" si="221"/>
        <v>0</v>
      </c>
      <c r="UAA5" s="51">
        <f t="shared" si="221"/>
        <v>0</v>
      </c>
      <c r="UAB5" s="51">
        <f t="shared" si="221"/>
        <v>0</v>
      </c>
      <c r="UAC5" s="51">
        <f t="shared" si="221"/>
        <v>0</v>
      </c>
      <c r="UAD5" s="51">
        <f t="shared" si="221"/>
        <v>0</v>
      </c>
      <c r="UAE5" s="51">
        <f t="shared" si="221"/>
        <v>0</v>
      </c>
      <c r="UAF5" s="51">
        <f t="shared" si="221"/>
        <v>0</v>
      </c>
      <c r="UAG5" s="51">
        <f t="shared" si="221"/>
        <v>0</v>
      </c>
      <c r="UAH5" s="51">
        <f t="shared" si="221"/>
        <v>0</v>
      </c>
      <c r="UAI5" s="51">
        <f t="shared" si="221"/>
        <v>0</v>
      </c>
      <c r="UAJ5" s="51">
        <f t="shared" si="221"/>
        <v>0</v>
      </c>
      <c r="UAK5" s="51">
        <f t="shared" si="221"/>
        <v>0</v>
      </c>
      <c r="UAL5" s="51">
        <f t="shared" si="221"/>
        <v>0</v>
      </c>
      <c r="UAM5" s="51">
        <f t="shared" si="221"/>
        <v>0</v>
      </c>
      <c r="UAN5" s="51">
        <f t="shared" si="221"/>
        <v>0</v>
      </c>
      <c r="UAO5" s="51">
        <f t="shared" si="221"/>
        <v>0</v>
      </c>
      <c r="UAP5" s="51">
        <f t="shared" si="221"/>
        <v>0</v>
      </c>
      <c r="UAQ5" s="51">
        <f t="shared" si="221"/>
        <v>0</v>
      </c>
      <c r="UAR5" s="51">
        <f t="shared" si="221"/>
        <v>0</v>
      </c>
      <c r="UAS5" s="51">
        <f t="shared" si="221"/>
        <v>0</v>
      </c>
      <c r="UAT5" s="51">
        <f t="shared" si="221"/>
        <v>0</v>
      </c>
      <c r="UAU5" s="51">
        <f t="shared" si="221"/>
        <v>0</v>
      </c>
      <c r="UAV5" s="51">
        <f t="shared" si="221"/>
        <v>0</v>
      </c>
      <c r="UAW5" s="51">
        <f t="shared" si="221"/>
        <v>0</v>
      </c>
      <c r="UAX5" s="51">
        <f t="shared" si="221"/>
        <v>0</v>
      </c>
      <c r="UAY5" s="51">
        <f t="shared" si="221"/>
        <v>0</v>
      </c>
      <c r="UAZ5" s="51">
        <f t="shared" si="221"/>
        <v>0</v>
      </c>
      <c r="UBA5" s="51">
        <f t="shared" si="221"/>
        <v>0</v>
      </c>
      <c r="UBB5" s="51">
        <f t="shared" si="221"/>
        <v>0</v>
      </c>
      <c r="UBC5" s="51">
        <f t="shared" si="221"/>
        <v>0</v>
      </c>
      <c r="UBD5" s="51">
        <f t="shared" si="221"/>
        <v>0</v>
      </c>
      <c r="UBE5" s="51">
        <f t="shared" si="221"/>
        <v>0</v>
      </c>
      <c r="UBF5" s="51">
        <f t="shared" si="221"/>
        <v>0</v>
      </c>
      <c r="UBG5" s="51">
        <f t="shared" si="221"/>
        <v>0</v>
      </c>
      <c r="UBH5" s="51">
        <f t="shared" ref="UBH5:UDS5" si="222">UBH6+WJE15</f>
        <v>0</v>
      </c>
      <c r="UBI5" s="51">
        <f t="shared" si="222"/>
        <v>0</v>
      </c>
      <c r="UBJ5" s="51">
        <f t="shared" si="222"/>
        <v>0</v>
      </c>
      <c r="UBK5" s="51">
        <f t="shared" si="222"/>
        <v>0</v>
      </c>
      <c r="UBL5" s="51">
        <f t="shared" si="222"/>
        <v>0</v>
      </c>
      <c r="UBM5" s="51">
        <f t="shared" si="222"/>
        <v>0</v>
      </c>
      <c r="UBN5" s="51">
        <f t="shared" si="222"/>
        <v>0</v>
      </c>
      <c r="UBO5" s="51">
        <f t="shared" si="222"/>
        <v>0</v>
      </c>
      <c r="UBP5" s="51">
        <f t="shared" si="222"/>
        <v>0</v>
      </c>
      <c r="UBQ5" s="51">
        <f t="shared" si="222"/>
        <v>0</v>
      </c>
      <c r="UBR5" s="51">
        <f t="shared" si="222"/>
        <v>0</v>
      </c>
      <c r="UBS5" s="51">
        <f t="shared" si="222"/>
        <v>0</v>
      </c>
      <c r="UBT5" s="51">
        <f t="shared" si="222"/>
        <v>0</v>
      </c>
      <c r="UBU5" s="51">
        <f t="shared" si="222"/>
        <v>0</v>
      </c>
      <c r="UBV5" s="51">
        <f t="shared" si="222"/>
        <v>0</v>
      </c>
      <c r="UBW5" s="51">
        <f t="shared" si="222"/>
        <v>0</v>
      </c>
      <c r="UBX5" s="51">
        <f t="shared" si="222"/>
        <v>0</v>
      </c>
      <c r="UBY5" s="51">
        <f t="shared" si="222"/>
        <v>0</v>
      </c>
      <c r="UBZ5" s="51">
        <f t="shared" si="222"/>
        <v>0</v>
      </c>
      <c r="UCA5" s="51">
        <f t="shared" si="222"/>
        <v>0</v>
      </c>
      <c r="UCB5" s="51">
        <f t="shared" si="222"/>
        <v>0</v>
      </c>
      <c r="UCC5" s="51">
        <f t="shared" si="222"/>
        <v>0</v>
      </c>
      <c r="UCD5" s="51">
        <f t="shared" si="222"/>
        <v>0</v>
      </c>
      <c r="UCE5" s="51">
        <f t="shared" si="222"/>
        <v>0</v>
      </c>
      <c r="UCF5" s="51">
        <f t="shared" si="222"/>
        <v>0</v>
      </c>
      <c r="UCG5" s="51">
        <f t="shared" si="222"/>
        <v>0</v>
      </c>
      <c r="UCH5" s="51">
        <f t="shared" si="222"/>
        <v>0</v>
      </c>
      <c r="UCI5" s="51">
        <f t="shared" si="222"/>
        <v>0</v>
      </c>
      <c r="UCJ5" s="51">
        <f t="shared" si="222"/>
        <v>0</v>
      </c>
      <c r="UCK5" s="51">
        <f t="shared" si="222"/>
        <v>0</v>
      </c>
      <c r="UCL5" s="51">
        <f t="shared" si="222"/>
        <v>0</v>
      </c>
      <c r="UCM5" s="51">
        <f t="shared" si="222"/>
        <v>0</v>
      </c>
      <c r="UCN5" s="51">
        <f t="shared" si="222"/>
        <v>0</v>
      </c>
      <c r="UCO5" s="51">
        <f t="shared" si="222"/>
        <v>0</v>
      </c>
      <c r="UCP5" s="51">
        <f t="shared" si="222"/>
        <v>0</v>
      </c>
      <c r="UCQ5" s="51">
        <f t="shared" si="222"/>
        <v>0</v>
      </c>
      <c r="UCR5" s="51">
        <f t="shared" si="222"/>
        <v>0</v>
      </c>
      <c r="UCS5" s="51">
        <f t="shared" si="222"/>
        <v>0</v>
      </c>
      <c r="UCT5" s="51">
        <f t="shared" si="222"/>
        <v>0</v>
      </c>
      <c r="UCU5" s="51">
        <f t="shared" si="222"/>
        <v>0</v>
      </c>
      <c r="UCV5" s="51">
        <f t="shared" si="222"/>
        <v>0</v>
      </c>
      <c r="UCW5" s="51">
        <f t="shared" si="222"/>
        <v>0</v>
      </c>
      <c r="UCX5" s="51">
        <f t="shared" si="222"/>
        <v>0</v>
      </c>
      <c r="UCY5" s="51">
        <f t="shared" si="222"/>
        <v>0</v>
      </c>
      <c r="UCZ5" s="51">
        <f t="shared" si="222"/>
        <v>0</v>
      </c>
      <c r="UDA5" s="51">
        <f t="shared" si="222"/>
        <v>0</v>
      </c>
      <c r="UDB5" s="51">
        <f t="shared" si="222"/>
        <v>0</v>
      </c>
      <c r="UDC5" s="51">
        <f t="shared" si="222"/>
        <v>0</v>
      </c>
      <c r="UDD5" s="51">
        <f t="shared" si="222"/>
        <v>0</v>
      </c>
      <c r="UDE5" s="51">
        <f t="shared" si="222"/>
        <v>0</v>
      </c>
      <c r="UDF5" s="51">
        <f t="shared" si="222"/>
        <v>0</v>
      </c>
      <c r="UDG5" s="51">
        <f t="shared" si="222"/>
        <v>0</v>
      </c>
      <c r="UDH5" s="51">
        <f t="shared" si="222"/>
        <v>0</v>
      </c>
      <c r="UDI5" s="51">
        <f t="shared" si="222"/>
        <v>0</v>
      </c>
      <c r="UDJ5" s="51">
        <f t="shared" si="222"/>
        <v>0</v>
      </c>
      <c r="UDK5" s="51">
        <f t="shared" si="222"/>
        <v>0</v>
      </c>
      <c r="UDL5" s="51">
        <f t="shared" si="222"/>
        <v>0</v>
      </c>
      <c r="UDM5" s="51">
        <f t="shared" si="222"/>
        <v>0</v>
      </c>
      <c r="UDN5" s="51">
        <f t="shared" si="222"/>
        <v>0</v>
      </c>
      <c r="UDO5" s="51">
        <f t="shared" si="222"/>
        <v>0</v>
      </c>
      <c r="UDP5" s="51">
        <f t="shared" si="222"/>
        <v>0</v>
      </c>
      <c r="UDQ5" s="51">
        <f t="shared" si="222"/>
        <v>0</v>
      </c>
      <c r="UDR5" s="51">
        <f t="shared" si="222"/>
        <v>0</v>
      </c>
      <c r="UDS5" s="51">
        <f t="shared" si="222"/>
        <v>0</v>
      </c>
      <c r="UDT5" s="51">
        <f t="shared" ref="UDT5:UGE5" si="223">UDT6+WLQ15</f>
        <v>0</v>
      </c>
      <c r="UDU5" s="51">
        <f t="shared" si="223"/>
        <v>0</v>
      </c>
      <c r="UDV5" s="51">
        <f t="shared" si="223"/>
        <v>0</v>
      </c>
      <c r="UDW5" s="51">
        <f t="shared" si="223"/>
        <v>0</v>
      </c>
      <c r="UDX5" s="51">
        <f t="shared" si="223"/>
        <v>0</v>
      </c>
      <c r="UDY5" s="51">
        <f t="shared" si="223"/>
        <v>0</v>
      </c>
      <c r="UDZ5" s="51">
        <f t="shared" si="223"/>
        <v>0</v>
      </c>
      <c r="UEA5" s="51">
        <f t="shared" si="223"/>
        <v>0</v>
      </c>
      <c r="UEB5" s="51">
        <f t="shared" si="223"/>
        <v>0</v>
      </c>
      <c r="UEC5" s="51">
        <f t="shared" si="223"/>
        <v>0</v>
      </c>
      <c r="UED5" s="51">
        <f t="shared" si="223"/>
        <v>0</v>
      </c>
      <c r="UEE5" s="51">
        <f t="shared" si="223"/>
        <v>0</v>
      </c>
      <c r="UEF5" s="51">
        <f t="shared" si="223"/>
        <v>0</v>
      </c>
      <c r="UEG5" s="51">
        <f t="shared" si="223"/>
        <v>0</v>
      </c>
      <c r="UEH5" s="51">
        <f t="shared" si="223"/>
        <v>0</v>
      </c>
      <c r="UEI5" s="51">
        <f t="shared" si="223"/>
        <v>0</v>
      </c>
      <c r="UEJ5" s="51">
        <f t="shared" si="223"/>
        <v>0</v>
      </c>
      <c r="UEK5" s="51">
        <f t="shared" si="223"/>
        <v>0</v>
      </c>
      <c r="UEL5" s="51">
        <f t="shared" si="223"/>
        <v>0</v>
      </c>
      <c r="UEM5" s="51">
        <f t="shared" si="223"/>
        <v>0</v>
      </c>
      <c r="UEN5" s="51">
        <f t="shared" si="223"/>
        <v>0</v>
      </c>
      <c r="UEO5" s="51">
        <f t="shared" si="223"/>
        <v>0</v>
      </c>
      <c r="UEP5" s="51">
        <f t="shared" si="223"/>
        <v>0</v>
      </c>
      <c r="UEQ5" s="51">
        <f t="shared" si="223"/>
        <v>0</v>
      </c>
      <c r="UER5" s="51">
        <f t="shared" si="223"/>
        <v>0</v>
      </c>
      <c r="UES5" s="51">
        <f t="shared" si="223"/>
        <v>0</v>
      </c>
      <c r="UET5" s="51">
        <f t="shared" si="223"/>
        <v>0</v>
      </c>
      <c r="UEU5" s="51">
        <f t="shared" si="223"/>
        <v>0</v>
      </c>
      <c r="UEV5" s="51">
        <f t="shared" si="223"/>
        <v>0</v>
      </c>
      <c r="UEW5" s="51">
        <f t="shared" si="223"/>
        <v>0</v>
      </c>
      <c r="UEX5" s="51">
        <f t="shared" si="223"/>
        <v>0</v>
      </c>
      <c r="UEY5" s="51">
        <f t="shared" si="223"/>
        <v>0</v>
      </c>
      <c r="UEZ5" s="51">
        <f t="shared" si="223"/>
        <v>0</v>
      </c>
      <c r="UFA5" s="51">
        <f t="shared" si="223"/>
        <v>0</v>
      </c>
      <c r="UFB5" s="51">
        <f t="shared" si="223"/>
        <v>0</v>
      </c>
      <c r="UFC5" s="51">
        <f t="shared" si="223"/>
        <v>0</v>
      </c>
      <c r="UFD5" s="51">
        <f t="shared" si="223"/>
        <v>0</v>
      </c>
      <c r="UFE5" s="51">
        <f t="shared" si="223"/>
        <v>0</v>
      </c>
      <c r="UFF5" s="51">
        <f t="shared" si="223"/>
        <v>0</v>
      </c>
      <c r="UFG5" s="51">
        <f t="shared" si="223"/>
        <v>0</v>
      </c>
      <c r="UFH5" s="51">
        <f t="shared" si="223"/>
        <v>0</v>
      </c>
      <c r="UFI5" s="51">
        <f t="shared" si="223"/>
        <v>0</v>
      </c>
      <c r="UFJ5" s="51">
        <f t="shared" si="223"/>
        <v>0</v>
      </c>
      <c r="UFK5" s="51">
        <f t="shared" si="223"/>
        <v>0</v>
      </c>
      <c r="UFL5" s="51">
        <f t="shared" si="223"/>
        <v>0</v>
      </c>
      <c r="UFM5" s="51">
        <f t="shared" si="223"/>
        <v>0</v>
      </c>
      <c r="UFN5" s="51">
        <f t="shared" si="223"/>
        <v>0</v>
      </c>
      <c r="UFO5" s="51">
        <f t="shared" si="223"/>
        <v>0</v>
      </c>
      <c r="UFP5" s="51">
        <f t="shared" si="223"/>
        <v>0</v>
      </c>
      <c r="UFQ5" s="51">
        <f t="shared" si="223"/>
        <v>0</v>
      </c>
      <c r="UFR5" s="51">
        <f t="shared" si="223"/>
        <v>0</v>
      </c>
      <c r="UFS5" s="51">
        <f t="shared" si="223"/>
        <v>0</v>
      </c>
      <c r="UFT5" s="51">
        <f t="shared" si="223"/>
        <v>0</v>
      </c>
      <c r="UFU5" s="51">
        <f t="shared" si="223"/>
        <v>0</v>
      </c>
      <c r="UFV5" s="51">
        <f t="shared" si="223"/>
        <v>0</v>
      </c>
      <c r="UFW5" s="51">
        <f t="shared" si="223"/>
        <v>0</v>
      </c>
      <c r="UFX5" s="51">
        <f t="shared" si="223"/>
        <v>0</v>
      </c>
      <c r="UFY5" s="51">
        <f t="shared" si="223"/>
        <v>0</v>
      </c>
      <c r="UFZ5" s="51">
        <f t="shared" si="223"/>
        <v>0</v>
      </c>
      <c r="UGA5" s="51">
        <f t="shared" si="223"/>
        <v>0</v>
      </c>
      <c r="UGB5" s="51">
        <f t="shared" si="223"/>
        <v>0</v>
      </c>
      <c r="UGC5" s="51">
        <f t="shared" si="223"/>
        <v>0</v>
      </c>
      <c r="UGD5" s="51">
        <f t="shared" si="223"/>
        <v>0</v>
      </c>
      <c r="UGE5" s="51">
        <f t="shared" si="223"/>
        <v>0</v>
      </c>
      <c r="UGF5" s="51">
        <f t="shared" ref="UGF5:UIQ5" si="224">UGF6+WOC15</f>
        <v>0</v>
      </c>
      <c r="UGG5" s="51">
        <f t="shared" si="224"/>
        <v>0</v>
      </c>
      <c r="UGH5" s="51">
        <f t="shared" si="224"/>
        <v>0</v>
      </c>
      <c r="UGI5" s="51">
        <f t="shared" si="224"/>
        <v>0</v>
      </c>
      <c r="UGJ5" s="51">
        <f t="shared" si="224"/>
        <v>0</v>
      </c>
      <c r="UGK5" s="51">
        <f t="shared" si="224"/>
        <v>0</v>
      </c>
      <c r="UGL5" s="51">
        <f t="shared" si="224"/>
        <v>0</v>
      </c>
      <c r="UGM5" s="51">
        <f t="shared" si="224"/>
        <v>0</v>
      </c>
      <c r="UGN5" s="51">
        <f t="shared" si="224"/>
        <v>0</v>
      </c>
      <c r="UGO5" s="51">
        <f t="shared" si="224"/>
        <v>0</v>
      </c>
      <c r="UGP5" s="51">
        <f t="shared" si="224"/>
        <v>0</v>
      </c>
      <c r="UGQ5" s="51">
        <f t="shared" si="224"/>
        <v>0</v>
      </c>
      <c r="UGR5" s="51">
        <f t="shared" si="224"/>
        <v>0</v>
      </c>
      <c r="UGS5" s="51">
        <f t="shared" si="224"/>
        <v>0</v>
      </c>
      <c r="UGT5" s="51">
        <f t="shared" si="224"/>
        <v>0</v>
      </c>
      <c r="UGU5" s="51">
        <f t="shared" si="224"/>
        <v>0</v>
      </c>
      <c r="UGV5" s="51">
        <f t="shared" si="224"/>
        <v>0</v>
      </c>
      <c r="UGW5" s="51">
        <f t="shared" si="224"/>
        <v>0</v>
      </c>
      <c r="UGX5" s="51">
        <f t="shared" si="224"/>
        <v>0</v>
      </c>
      <c r="UGY5" s="51">
        <f t="shared" si="224"/>
        <v>0</v>
      </c>
      <c r="UGZ5" s="51">
        <f t="shared" si="224"/>
        <v>0</v>
      </c>
      <c r="UHA5" s="51">
        <f t="shared" si="224"/>
        <v>0</v>
      </c>
      <c r="UHB5" s="51">
        <f t="shared" si="224"/>
        <v>0</v>
      </c>
      <c r="UHC5" s="51">
        <f t="shared" si="224"/>
        <v>0</v>
      </c>
      <c r="UHD5" s="51">
        <f t="shared" si="224"/>
        <v>0</v>
      </c>
      <c r="UHE5" s="51">
        <f t="shared" si="224"/>
        <v>0</v>
      </c>
      <c r="UHF5" s="51">
        <f t="shared" si="224"/>
        <v>0</v>
      </c>
      <c r="UHG5" s="51">
        <f t="shared" si="224"/>
        <v>0</v>
      </c>
      <c r="UHH5" s="51">
        <f t="shared" si="224"/>
        <v>0</v>
      </c>
      <c r="UHI5" s="51">
        <f t="shared" si="224"/>
        <v>0</v>
      </c>
      <c r="UHJ5" s="51">
        <f t="shared" si="224"/>
        <v>0</v>
      </c>
      <c r="UHK5" s="51">
        <f t="shared" si="224"/>
        <v>0</v>
      </c>
      <c r="UHL5" s="51">
        <f t="shared" si="224"/>
        <v>0</v>
      </c>
      <c r="UHM5" s="51">
        <f t="shared" si="224"/>
        <v>0</v>
      </c>
      <c r="UHN5" s="51">
        <f t="shared" si="224"/>
        <v>0</v>
      </c>
      <c r="UHO5" s="51">
        <f t="shared" si="224"/>
        <v>0</v>
      </c>
      <c r="UHP5" s="51">
        <f t="shared" si="224"/>
        <v>0</v>
      </c>
      <c r="UHQ5" s="51">
        <f t="shared" si="224"/>
        <v>0</v>
      </c>
      <c r="UHR5" s="51">
        <f t="shared" si="224"/>
        <v>0</v>
      </c>
      <c r="UHS5" s="51">
        <f t="shared" si="224"/>
        <v>0</v>
      </c>
      <c r="UHT5" s="51">
        <f t="shared" si="224"/>
        <v>0</v>
      </c>
      <c r="UHU5" s="51">
        <f t="shared" si="224"/>
        <v>0</v>
      </c>
      <c r="UHV5" s="51">
        <f t="shared" si="224"/>
        <v>0</v>
      </c>
      <c r="UHW5" s="51">
        <f t="shared" si="224"/>
        <v>0</v>
      </c>
      <c r="UHX5" s="51">
        <f t="shared" si="224"/>
        <v>0</v>
      </c>
      <c r="UHY5" s="51">
        <f t="shared" si="224"/>
        <v>0</v>
      </c>
      <c r="UHZ5" s="51">
        <f t="shared" si="224"/>
        <v>0</v>
      </c>
      <c r="UIA5" s="51">
        <f t="shared" si="224"/>
        <v>0</v>
      </c>
      <c r="UIB5" s="51">
        <f t="shared" si="224"/>
        <v>0</v>
      </c>
      <c r="UIC5" s="51">
        <f t="shared" si="224"/>
        <v>0</v>
      </c>
      <c r="UID5" s="51">
        <f t="shared" si="224"/>
        <v>0</v>
      </c>
      <c r="UIE5" s="51">
        <f t="shared" si="224"/>
        <v>0</v>
      </c>
      <c r="UIF5" s="51">
        <f t="shared" si="224"/>
        <v>0</v>
      </c>
      <c r="UIG5" s="51">
        <f t="shared" si="224"/>
        <v>0</v>
      </c>
      <c r="UIH5" s="51">
        <f t="shared" si="224"/>
        <v>0</v>
      </c>
      <c r="UII5" s="51">
        <f t="shared" si="224"/>
        <v>0</v>
      </c>
      <c r="UIJ5" s="51">
        <f t="shared" si="224"/>
        <v>0</v>
      </c>
      <c r="UIK5" s="51">
        <f t="shared" si="224"/>
        <v>0</v>
      </c>
      <c r="UIL5" s="51">
        <f t="shared" si="224"/>
        <v>0</v>
      </c>
      <c r="UIM5" s="51">
        <f t="shared" si="224"/>
        <v>0</v>
      </c>
      <c r="UIN5" s="51">
        <f t="shared" si="224"/>
        <v>0</v>
      </c>
      <c r="UIO5" s="51">
        <f t="shared" si="224"/>
        <v>0</v>
      </c>
      <c r="UIP5" s="51">
        <f t="shared" si="224"/>
        <v>0</v>
      </c>
      <c r="UIQ5" s="51">
        <f t="shared" si="224"/>
        <v>0</v>
      </c>
      <c r="UIR5" s="51">
        <f t="shared" ref="UIR5:ULC5" si="225">UIR6+WQO15</f>
        <v>0</v>
      </c>
      <c r="UIS5" s="51">
        <f t="shared" si="225"/>
        <v>0</v>
      </c>
      <c r="UIT5" s="51">
        <f t="shared" si="225"/>
        <v>0</v>
      </c>
      <c r="UIU5" s="51">
        <f t="shared" si="225"/>
        <v>0</v>
      </c>
      <c r="UIV5" s="51">
        <f t="shared" si="225"/>
        <v>0</v>
      </c>
      <c r="UIW5" s="51">
        <f t="shared" si="225"/>
        <v>0</v>
      </c>
      <c r="UIX5" s="51">
        <f t="shared" si="225"/>
        <v>0</v>
      </c>
      <c r="UIY5" s="51">
        <f t="shared" si="225"/>
        <v>0</v>
      </c>
      <c r="UIZ5" s="51">
        <f t="shared" si="225"/>
        <v>0</v>
      </c>
      <c r="UJA5" s="51">
        <f t="shared" si="225"/>
        <v>0</v>
      </c>
      <c r="UJB5" s="51">
        <f t="shared" si="225"/>
        <v>0</v>
      </c>
      <c r="UJC5" s="51">
        <f t="shared" si="225"/>
        <v>0</v>
      </c>
      <c r="UJD5" s="51">
        <f t="shared" si="225"/>
        <v>0</v>
      </c>
      <c r="UJE5" s="51">
        <f t="shared" si="225"/>
        <v>0</v>
      </c>
      <c r="UJF5" s="51">
        <f t="shared" si="225"/>
        <v>0</v>
      </c>
      <c r="UJG5" s="51">
        <f t="shared" si="225"/>
        <v>0</v>
      </c>
      <c r="UJH5" s="51">
        <f t="shared" si="225"/>
        <v>0</v>
      </c>
      <c r="UJI5" s="51">
        <f t="shared" si="225"/>
        <v>0</v>
      </c>
      <c r="UJJ5" s="51">
        <f t="shared" si="225"/>
        <v>0</v>
      </c>
      <c r="UJK5" s="51">
        <f t="shared" si="225"/>
        <v>0</v>
      </c>
      <c r="UJL5" s="51">
        <f t="shared" si="225"/>
        <v>0</v>
      </c>
      <c r="UJM5" s="51">
        <f t="shared" si="225"/>
        <v>0</v>
      </c>
      <c r="UJN5" s="51">
        <f t="shared" si="225"/>
        <v>0</v>
      </c>
      <c r="UJO5" s="51">
        <f t="shared" si="225"/>
        <v>0</v>
      </c>
      <c r="UJP5" s="51">
        <f t="shared" si="225"/>
        <v>0</v>
      </c>
      <c r="UJQ5" s="51">
        <f t="shared" si="225"/>
        <v>0</v>
      </c>
      <c r="UJR5" s="51">
        <f t="shared" si="225"/>
        <v>0</v>
      </c>
      <c r="UJS5" s="51">
        <f t="shared" si="225"/>
        <v>0</v>
      </c>
      <c r="UJT5" s="51">
        <f t="shared" si="225"/>
        <v>0</v>
      </c>
      <c r="UJU5" s="51">
        <f t="shared" si="225"/>
        <v>0</v>
      </c>
      <c r="UJV5" s="51">
        <f t="shared" si="225"/>
        <v>0</v>
      </c>
      <c r="UJW5" s="51">
        <f t="shared" si="225"/>
        <v>0</v>
      </c>
      <c r="UJX5" s="51">
        <f t="shared" si="225"/>
        <v>0</v>
      </c>
      <c r="UJY5" s="51">
        <f t="shared" si="225"/>
        <v>0</v>
      </c>
      <c r="UJZ5" s="51">
        <f t="shared" si="225"/>
        <v>0</v>
      </c>
      <c r="UKA5" s="51">
        <f t="shared" si="225"/>
        <v>0</v>
      </c>
      <c r="UKB5" s="51">
        <f t="shared" si="225"/>
        <v>0</v>
      </c>
      <c r="UKC5" s="51">
        <f t="shared" si="225"/>
        <v>0</v>
      </c>
      <c r="UKD5" s="51">
        <f t="shared" si="225"/>
        <v>0</v>
      </c>
      <c r="UKE5" s="51">
        <f t="shared" si="225"/>
        <v>0</v>
      </c>
      <c r="UKF5" s="51">
        <f t="shared" si="225"/>
        <v>0</v>
      </c>
      <c r="UKG5" s="51">
        <f t="shared" si="225"/>
        <v>0</v>
      </c>
      <c r="UKH5" s="51">
        <f t="shared" si="225"/>
        <v>0</v>
      </c>
      <c r="UKI5" s="51">
        <f t="shared" si="225"/>
        <v>0</v>
      </c>
      <c r="UKJ5" s="51">
        <f t="shared" si="225"/>
        <v>0</v>
      </c>
      <c r="UKK5" s="51">
        <f t="shared" si="225"/>
        <v>0</v>
      </c>
      <c r="UKL5" s="51">
        <f t="shared" si="225"/>
        <v>0</v>
      </c>
      <c r="UKM5" s="51">
        <f t="shared" si="225"/>
        <v>0</v>
      </c>
      <c r="UKN5" s="51">
        <f t="shared" si="225"/>
        <v>0</v>
      </c>
      <c r="UKO5" s="51">
        <f t="shared" si="225"/>
        <v>0</v>
      </c>
      <c r="UKP5" s="51">
        <f t="shared" si="225"/>
        <v>0</v>
      </c>
      <c r="UKQ5" s="51">
        <f t="shared" si="225"/>
        <v>0</v>
      </c>
      <c r="UKR5" s="51">
        <f t="shared" si="225"/>
        <v>0</v>
      </c>
      <c r="UKS5" s="51">
        <f t="shared" si="225"/>
        <v>0</v>
      </c>
      <c r="UKT5" s="51">
        <f t="shared" si="225"/>
        <v>0</v>
      </c>
      <c r="UKU5" s="51">
        <f t="shared" si="225"/>
        <v>0</v>
      </c>
      <c r="UKV5" s="51">
        <f t="shared" si="225"/>
        <v>0</v>
      </c>
      <c r="UKW5" s="51">
        <f t="shared" si="225"/>
        <v>0</v>
      </c>
      <c r="UKX5" s="51">
        <f t="shared" si="225"/>
        <v>0</v>
      </c>
      <c r="UKY5" s="51">
        <f t="shared" si="225"/>
        <v>0</v>
      </c>
      <c r="UKZ5" s="51">
        <f t="shared" si="225"/>
        <v>0</v>
      </c>
      <c r="ULA5" s="51">
        <f t="shared" si="225"/>
        <v>0</v>
      </c>
      <c r="ULB5" s="51">
        <f t="shared" si="225"/>
        <v>0</v>
      </c>
      <c r="ULC5" s="51">
        <f t="shared" si="225"/>
        <v>0</v>
      </c>
      <c r="ULD5" s="51">
        <f t="shared" ref="ULD5:UNO5" si="226">ULD6+WTA15</f>
        <v>0</v>
      </c>
      <c r="ULE5" s="51">
        <f t="shared" si="226"/>
        <v>0</v>
      </c>
      <c r="ULF5" s="51">
        <f t="shared" si="226"/>
        <v>0</v>
      </c>
      <c r="ULG5" s="51">
        <f t="shared" si="226"/>
        <v>0</v>
      </c>
      <c r="ULH5" s="51">
        <f t="shared" si="226"/>
        <v>0</v>
      </c>
      <c r="ULI5" s="51">
        <f t="shared" si="226"/>
        <v>0</v>
      </c>
      <c r="ULJ5" s="51">
        <f t="shared" si="226"/>
        <v>0</v>
      </c>
      <c r="ULK5" s="51">
        <f t="shared" si="226"/>
        <v>0</v>
      </c>
      <c r="ULL5" s="51">
        <f t="shared" si="226"/>
        <v>0</v>
      </c>
      <c r="ULM5" s="51">
        <f t="shared" si="226"/>
        <v>0</v>
      </c>
      <c r="ULN5" s="51">
        <f t="shared" si="226"/>
        <v>0</v>
      </c>
      <c r="ULO5" s="51">
        <f t="shared" si="226"/>
        <v>0</v>
      </c>
      <c r="ULP5" s="51">
        <f t="shared" si="226"/>
        <v>0</v>
      </c>
      <c r="ULQ5" s="51">
        <f t="shared" si="226"/>
        <v>0</v>
      </c>
      <c r="ULR5" s="51">
        <f t="shared" si="226"/>
        <v>0</v>
      </c>
      <c r="ULS5" s="51">
        <f t="shared" si="226"/>
        <v>0</v>
      </c>
      <c r="ULT5" s="51">
        <f t="shared" si="226"/>
        <v>0</v>
      </c>
      <c r="ULU5" s="51">
        <f t="shared" si="226"/>
        <v>0</v>
      </c>
      <c r="ULV5" s="51">
        <f t="shared" si="226"/>
        <v>0</v>
      </c>
      <c r="ULW5" s="51">
        <f t="shared" si="226"/>
        <v>0</v>
      </c>
      <c r="ULX5" s="51">
        <f t="shared" si="226"/>
        <v>0</v>
      </c>
      <c r="ULY5" s="51">
        <f t="shared" si="226"/>
        <v>0</v>
      </c>
      <c r="ULZ5" s="51">
        <f t="shared" si="226"/>
        <v>0</v>
      </c>
      <c r="UMA5" s="51">
        <f t="shared" si="226"/>
        <v>0</v>
      </c>
      <c r="UMB5" s="51">
        <f t="shared" si="226"/>
        <v>0</v>
      </c>
      <c r="UMC5" s="51">
        <f t="shared" si="226"/>
        <v>0</v>
      </c>
      <c r="UMD5" s="51">
        <f t="shared" si="226"/>
        <v>0</v>
      </c>
      <c r="UME5" s="51">
        <f t="shared" si="226"/>
        <v>0</v>
      </c>
      <c r="UMF5" s="51">
        <f t="shared" si="226"/>
        <v>0</v>
      </c>
      <c r="UMG5" s="51">
        <f t="shared" si="226"/>
        <v>0</v>
      </c>
      <c r="UMH5" s="51">
        <f t="shared" si="226"/>
        <v>0</v>
      </c>
      <c r="UMI5" s="51">
        <f t="shared" si="226"/>
        <v>0</v>
      </c>
      <c r="UMJ5" s="51">
        <f t="shared" si="226"/>
        <v>0</v>
      </c>
      <c r="UMK5" s="51">
        <f t="shared" si="226"/>
        <v>0</v>
      </c>
      <c r="UML5" s="51">
        <f t="shared" si="226"/>
        <v>0</v>
      </c>
      <c r="UMM5" s="51">
        <f t="shared" si="226"/>
        <v>0</v>
      </c>
      <c r="UMN5" s="51">
        <f t="shared" si="226"/>
        <v>0</v>
      </c>
      <c r="UMO5" s="51">
        <f t="shared" si="226"/>
        <v>0</v>
      </c>
      <c r="UMP5" s="51">
        <f t="shared" si="226"/>
        <v>0</v>
      </c>
      <c r="UMQ5" s="51">
        <f t="shared" si="226"/>
        <v>0</v>
      </c>
      <c r="UMR5" s="51">
        <f t="shared" si="226"/>
        <v>0</v>
      </c>
      <c r="UMS5" s="51">
        <f t="shared" si="226"/>
        <v>0</v>
      </c>
      <c r="UMT5" s="51">
        <f t="shared" si="226"/>
        <v>0</v>
      </c>
      <c r="UMU5" s="51">
        <f t="shared" si="226"/>
        <v>0</v>
      </c>
      <c r="UMV5" s="51">
        <f t="shared" si="226"/>
        <v>0</v>
      </c>
      <c r="UMW5" s="51">
        <f t="shared" si="226"/>
        <v>0</v>
      </c>
      <c r="UMX5" s="51">
        <f t="shared" si="226"/>
        <v>0</v>
      </c>
      <c r="UMY5" s="51">
        <f t="shared" si="226"/>
        <v>0</v>
      </c>
      <c r="UMZ5" s="51">
        <f t="shared" si="226"/>
        <v>0</v>
      </c>
      <c r="UNA5" s="51">
        <f t="shared" si="226"/>
        <v>0</v>
      </c>
      <c r="UNB5" s="51">
        <f t="shared" si="226"/>
        <v>0</v>
      </c>
      <c r="UNC5" s="51">
        <f t="shared" si="226"/>
        <v>0</v>
      </c>
      <c r="UND5" s="51">
        <f t="shared" si="226"/>
        <v>0</v>
      </c>
      <c r="UNE5" s="51">
        <f t="shared" si="226"/>
        <v>0</v>
      </c>
      <c r="UNF5" s="51">
        <f t="shared" si="226"/>
        <v>0</v>
      </c>
      <c r="UNG5" s="51">
        <f t="shared" si="226"/>
        <v>0</v>
      </c>
      <c r="UNH5" s="51">
        <f t="shared" si="226"/>
        <v>0</v>
      </c>
      <c r="UNI5" s="51">
        <f t="shared" si="226"/>
        <v>0</v>
      </c>
      <c r="UNJ5" s="51">
        <f t="shared" si="226"/>
        <v>0</v>
      </c>
      <c r="UNK5" s="51">
        <f t="shared" si="226"/>
        <v>0</v>
      </c>
      <c r="UNL5" s="51">
        <f t="shared" si="226"/>
        <v>0</v>
      </c>
      <c r="UNM5" s="51">
        <f t="shared" si="226"/>
        <v>0</v>
      </c>
      <c r="UNN5" s="51">
        <f t="shared" si="226"/>
        <v>0</v>
      </c>
      <c r="UNO5" s="51">
        <f t="shared" si="226"/>
        <v>0</v>
      </c>
      <c r="UNP5" s="51">
        <f t="shared" ref="UNP5:UQA5" si="227">UNP6+WVM15</f>
        <v>0</v>
      </c>
      <c r="UNQ5" s="51">
        <f t="shared" si="227"/>
        <v>0</v>
      </c>
      <c r="UNR5" s="51">
        <f t="shared" si="227"/>
        <v>0</v>
      </c>
      <c r="UNS5" s="51">
        <f t="shared" si="227"/>
        <v>0</v>
      </c>
      <c r="UNT5" s="51">
        <f t="shared" si="227"/>
        <v>0</v>
      </c>
      <c r="UNU5" s="51">
        <f t="shared" si="227"/>
        <v>0</v>
      </c>
      <c r="UNV5" s="51">
        <f t="shared" si="227"/>
        <v>0</v>
      </c>
      <c r="UNW5" s="51">
        <f t="shared" si="227"/>
        <v>0</v>
      </c>
      <c r="UNX5" s="51">
        <f t="shared" si="227"/>
        <v>0</v>
      </c>
      <c r="UNY5" s="51">
        <f t="shared" si="227"/>
        <v>0</v>
      </c>
      <c r="UNZ5" s="51">
        <f t="shared" si="227"/>
        <v>0</v>
      </c>
      <c r="UOA5" s="51">
        <f t="shared" si="227"/>
        <v>0</v>
      </c>
      <c r="UOB5" s="51">
        <f t="shared" si="227"/>
        <v>0</v>
      </c>
      <c r="UOC5" s="51">
        <f t="shared" si="227"/>
        <v>0</v>
      </c>
      <c r="UOD5" s="51">
        <f t="shared" si="227"/>
        <v>0</v>
      </c>
      <c r="UOE5" s="51">
        <f t="shared" si="227"/>
        <v>0</v>
      </c>
      <c r="UOF5" s="51">
        <f t="shared" si="227"/>
        <v>0</v>
      </c>
      <c r="UOG5" s="51">
        <f t="shared" si="227"/>
        <v>0</v>
      </c>
      <c r="UOH5" s="51">
        <f t="shared" si="227"/>
        <v>0</v>
      </c>
      <c r="UOI5" s="51">
        <f t="shared" si="227"/>
        <v>0</v>
      </c>
      <c r="UOJ5" s="51">
        <f t="shared" si="227"/>
        <v>0</v>
      </c>
      <c r="UOK5" s="51">
        <f t="shared" si="227"/>
        <v>0</v>
      </c>
      <c r="UOL5" s="51">
        <f t="shared" si="227"/>
        <v>0</v>
      </c>
      <c r="UOM5" s="51">
        <f t="shared" si="227"/>
        <v>0</v>
      </c>
      <c r="UON5" s="51">
        <f t="shared" si="227"/>
        <v>0</v>
      </c>
      <c r="UOO5" s="51">
        <f t="shared" si="227"/>
        <v>0</v>
      </c>
      <c r="UOP5" s="51">
        <f t="shared" si="227"/>
        <v>0</v>
      </c>
      <c r="UOQ5" s="51">
        <f t="shared" si="227"/>
        <v>0</v>
      </c>
      <c r="UOR5" s="51">
        <f t="shared" si="227"/>
        <v>0</v>
      </c>
      <c r="UOS5" s="51">
        <f t="shared" si="227"/>
        <v>0</v>
      </c>
      <c r="UOT5" s="51">
        <f t="shared" si="227"/>
        <v>0</v>
      </c>
      <c r="UOU5" s="51">
        <f t="shared" si="227"/>
        <v>0</v>
      </c>
      <c r="UOV5" s="51">
        <f t="shared" si="227"/>
        <v>0</v>
      </c>
      <c r="UOW5" s="51">
        <f t="shared" si="227"/>
        <v>0</v>
      </c>
      <c r="UOX5" s="51">
        <f t="shared" si="227"/>
        <v>0</v>
      </c>
      <c r="UOY5" s="51">
        <f t="shared" si="227"/>
        <v>0</v>
      </c>
      <c r="UOZ5" s="51">
        <f t="shared" si="227"/>
        <v>0</v>
      </c>
      <c r="UPA5" s="51">
        <f t="shared" si="227"/>
        <v>0</v>
      </c>
      <c r="UPB5" s="51">
        <f t="shared" si="227"/>
        <v>0</v>
      </c>
      <c r="UPC5" s="51">
        <f t="shared" si="227"/>
        <v>0</v>
      </c>
      <c r="UPD5" s="51">
        <f t="shared" si="227"/>
        <v>0</v>
      </c>
      <c r="UPE5" s="51">
        <f t="shared" si="227"/>
        <v>0</v>
      </c>
      <c r="UPF5" s="51">
        <f t="shared" si="227"/>
        <v>0</v>
      </c>
      <c r="UPG5" s="51">
        <f t="shared" si="227"/>
        <v>0</v>
      </c>
      <c r="UPH5" s="51">
        <f t="shared" si="227"/>
        <v>0</v>
      </c>
      <c r="UPI5" s="51">
        <f t="shared" si="227"/>
        <v>0</v>
      </c>
      <c r="UPJ5" s="51">
        <f t="shared" si="227"/>
        <v>0</v>
      </c>
      <c r="UPK5" s="51">
        <f t="shared" si="227"/>
        <v>0</v>
      </c>
      <c r="UPL5" s="51">
        <f t="shared" si="227"/>
        <v>0</v>
      </c>
      <c r="UPM5" s="51">
        <f t="shared" si="227"/>
        <v>0</v>
      </c>
      <c r="UPN5" s="51">
        <f t="shared" si="227"/>
        <v>0</v>
      </c>
      <c r="UPO5" s="51">
        <f t="shared" si="227"/>
        <v>0</v>
      </c>
      <c r="UPP5" s="51">
        <f t="shared" si="227"/>
        <v>0</v>
      </c>
      <c r="UPQ5" s="51">
        <f t="shared" si="227"/>
        <v>0</v>
      </c>
      <c r="UPR5" s="51">
        <f t="shared" si="227"/>
        <v>0</v>
      </c>
      <c r="UPS5" s="51">
        <f t="shared" si="227"/>
        <v>0</v>
      </c>
      <c r="UPT5" s="51">
        <f t="shared" si="227"/>
        <v>0</v>
      </c>
      <c r="UPU5" s="51">
        <f t="shared" si="227"/>
        <v>0</v>
      </c>
      <c r="UPV5" s="51">
        <f t="shared" si="227"/>
        <v>0</v>
      </c>
      <c r="UPW5" s="51">
        <f t="shared" si="227"/>
        <v>0</v>
      </c>
      <c r="UPX5" s="51">
        <f t="shared" si="227"/>
        <v>0</v>
      </c>
      <c r="UPY5" s="51">
        <f t="shared" si="227"/>
        <v>0</v>
      </c>
      <c r="UPZ5" s="51">
        <f t="shared" si="227"/>
        <v>0</v>
      </c>
      <c r="UQA5" s="51">
        <f t="shared" si="227"/>
        <v>0</v>
      </c>
      <c r="UQB5" s="51">
        <f t="shared" ref="UQB5:USM5" si="228">UQB6+WXY15</f>
        <v>0</v>
      </c>
      <c r="UQC5" s="51">
        <f t="shared" si="228"/>
        <v>0</v>
      </c>
      <c r="UQD5" s="51">
        <f t="shared" si="228"/>
        <v>0</v>
      </c>
      <c r="UQE5" s="51">
        <f t="shared" si="228"/>
        <v>0</v>
      </c>
      <c r="UQF5" s="51">
        <f t="shared" si="228"/>
        <v>0</v>
      </c>
      <c r="UQG5" s="51">
        <f t="shared" si="228"/>
        <v>0</v>
      </c>
      <c r="UQH5" s="51">
        <f t="shared" si="228"/>
        <v>0</v>
      </c>
      <c r="UQI5" s="51">
        <f t="shared" si="228"/>
        <v>0</v>
      </c>
      <c r="UQJ5" s="51">
        <f t="shared" si="228"/>
        <v>0</v>
      </c>
      <c r="UQK5" s="51">
        <f t="shared" si="228"/>
        <v>0</v>
      </c>
      <c r="UQL5" s="51">
        <f t="shared" si="228"/>
        <v>0</v>
      </c>
      <c r="UQM5" s="51">
        <f t="shared" si="228"/>
        <v>0</v>
      </c>
      <c r="UQN5" s="51">
        <f t="shared" si="228"/>
        <v>0</v>
      </c>
      <c r="UQO5" s="51">
        <f t="shared" si="228"/>
        <v>0</v>
      </c>
      <c r="UQP5" s="51">
        <f t="shared" si="228"/>
        <v>0</v>
      </c>
      <c r="UQQ5" s="51">
        <f t="shared" si="228"/>
        <v>0</v>
      </c>
      <c r="UQR5" s="51">
        <f t="shared" si="228"/>
        <v>0</v>
      </c>
      <c r="UQS5" s="51">
        <f t="shared" si="228"/>
        <v>0</v>
      </c>
      <c r="UQT5" s="51">
        <f t="shared" si="228"/>
        <v>0</v>
      </c>
      <c r="UQU5" s="51">
        <f t="shared" si="228"/>
        <v>0</v>
      </c>
      <c r="UQV5" s="51">
        <f t="shared" si="228"/>
        <v>0</v>
      </c>
      <c r="UQW5" s="51">
        <f t="shared" si="228"/>
        <v>0</v>
      </c>
      <c r="UQX5" s="51">
        <f t="shared" si="228"/>
        <v>0</v>
      </c>
      <c r="UQY5" s="51">
        <f t="shared" si="228"/>
        <v>0</v>
      </c>
      <c r="UQZ5" s="51">
        <f t="shared" si="228"/>
        <v>0</v>
      </c>
      <c r="URA5" s="51">
        <f t="shared" si="228"/>
        <v>0</v>
      </c>
      <c r="URB5" s="51">
        <f t="shared" si="228"/>
        <v>0</v>
      </c>
      <c r="URC5" s="51">
        <f t="shared" si="228"/>
        <v>0</v>
      </c>
      <c r="URD5" s="51">
        <f t="shared" si="228"/>
        <v>0</v>
      </c>
      <c r="URE5" s="51">
        <f t="shared" si="228"/>
        <v>0</v>
      </c>
      <c r="URF5" s="51">
        <f t="shared" si="228"/>
        <v>0</v>
      </c>
      <c r="URG5" s="51">
        <f t="shared" si="228"/>
        <v>0</v>
      </c>
      <c r="URH5" s="51">
        <f t="shared" si="228"/>
        <v>0</v>
      </c>
      <c r="URI5" s="51">
        <f t="shared" si="228"/>
        <v>0</v>
      </c>
      <c r="URJ5" s="51">
        <f t="shared" si="228"/>
        <v>0</v>
      </c>
      <c r="URK5" s="51">
        <f t="shared" si="228"/>
        <v>0</v>
      </c>
      <c r="URL5" s="51">
        <f t="shared" si="228"/>
        <v>0</v>
      </c>
      <c r="URM5" s="51">
        <f t="shared" si="228"/>
        <v>0</v>
      </c>
      <c r="URN5" s="51">
        <f t="shared" si="228"/>
        <v>0</v>
      </c>
      <c r="URO5" s="51">
        <f t="shared" si="228"/>
        <v>0</v>
      </c>
      <c r="URP5" s="51">
        <f t="shared" si="228"/>
        <v>0</v>
      </c>
      <c r="URQ5" s="51">
        <f t="shared" si="228"/>
        <v>0</v>
      </c>
      <c r="URR5" s="51">
        <f t="shared" si="228"/>
        <v>0</v>
      </c>
      <c r="URS5" s="51">
        <f t="shared" si="228"/>
        <v>0</v>
      </c>
      <c r="URT5" s="51">
        <f t="shared" si="228"/>
        <v>0</v>
      </c>
      <c r="URU5" s="51">
        <f t="shared" si="228"/>
        <v>0</v>
      </c>
      <c r="URV5" s="51">
        <f t="shared" si="228"/>
        <v>0</v>
      </c>
      <c r="URW5" s="51">
        <f t="shared" si="228"/>
        <v>0</v>
      </c>
      <c r="URX5" s="51">
        <f t="shared" si="228"/>
        <v>0</v>
      </c>
      <c r="URY5" s="51">
        <f t="shared" si="228"/>
        <v>0</v>
      </c>
      <c r="URZ5" s="51">
        <f t="shared" si="228"/>
        <v>0</v>
      </c>
      <c r="USA5" s="51">
        <f t="shared" si="228"/>
        <v>0</v>
      </c>
      <c r="USB5" s="51">
        <f t="shared" si="228"/>
        <v>0</v>
      </c>
      <c r="USC5" s="51">
        <f t="shared" si="228"/>
        <v>0</v>
      </c>
      <c r="USD5" s="51">
        <f t="shared" si="228"/>
        <v>0</v>
      </c>
      <c r="USE5" s="51">
        <f t="shared" si="228"/>
        <v>0</v>
      </c>
      <c r="USF5" s="51">
        <f t="shared" si="228"/>
        <v>0</v>
      </c>
      <c r="USG5" s="51">
        <f t="shared" si="228"/>
        <v>0</v>
      </c>
      <c r="USH5" s="51">
        <f t="shared" si="228"/>
        <v>0</v>
      </c>
      <c r="USI5" s="51">
        <f t="shared" si="228"/>
        <v>0</v>
      </c>
      <c r="USJ5" s="51">
        <f t="shared" si="228"/>
        <v>0</v>
      </c>
      <c r="USK5" s="51">
        <f t="shared" si="228"/>
        <v>0</v>
      </c>
      <c r="USL5" s="51">
        <f t="shared" si="228"/>
        <v>0</v>
      </c>
      <c r="USM5" s="51">
        <f t="shared" si="228"/>
        <v>0</v>
      </c>
      <c r="USN5" s="51">
        <f t="shared" ref="USN5:UUY5" si="229">USN6+XAK15</f>
        <v>0</v>
      </c>
      <c r="USO5" s="51">
        <f t="shared" si="229"/>
        <v>0</v>
      </c>
      <c r="USP5" s="51">
        <f t="shared" si="229"/>
        <v>0</v>
      </c>
      <c r="USQ5" s="51">
        <f t="shared" si="229"/>
        <v>0</v>
      </c>
      <c r="USR5" s="51">
        <f t="shared" si="229"/>
        <v>0</v>
      </c>
      <c r="USS5" s="51">
        <f t="shared" si="229"/>
        <v>0</v>
      </c>
      <c r="UST5" s="51">
        <f t="shared" si="229"/>
        <v>0</v>
      </c>
      <c r="USU5" s="51">
        <f t="shared" si="229"/>
        <v>0</v>
      </c>
      <c r="USV5" s="51">
        <f t="shared" si="229"/>
        <v>0</v>
      </c>
      <c r="USW5" s="51">
        <f t="shared" si="229"/>
        <v>0</v>
      </c>
      <c r="USX5" s="51">
        <f t="shared" si="229"/>
        <v>0</v>
      </c>
      <c r="USY5" s="51">
        <f t="shared" si="229"/>
        <v>0</v>
      </c>
      <c r="USZ5" s="51">
        <f t="shared" si="229"/>
        <v>0</v>
      </c>
      <c r="UTA5" s="51">
        <f t="shared" si="229"/>
        <v>0</v>
      </c>
      <c r="UTB5" s="51">
        <f t="shared" si="229"/>
        <v>0</v>
      </c>
      <c r="UTC5" s="51">
        <f t="shared" si="229"/>
        <v>0</v>
      </c>
      <c r="UTD5" s="51">
        <f t="shared" si="229"/>
        <v>0</v>
      </c>
      <c r="UTE5" s="51">
        <f t="shared" si="229"/>
        <v>0</v>
      </c>
      <c r="UTF5" s="51">
        <f t="shared" si="229"/>
        <v>0</v>
      </c>
      <c r="UTG5" s="51">
        <f t="shared" si="229"/>
        <v>0</v>
      </c>
      <c r="UTH5" s="51">
        <f t="shared" si="229"/>
        <v>0</v>
      </c>
      <c r="UTI5" s="51">
        <f t="shared" si="229"/>
        <v>0</v>
      </c>
      <c r="UTJ5" s="51">
        <f t="shared" si="229"/>
        <v>0</v>
      </c>
      <c r="UTK5" s="51">
        <f t="shared" si="229"/>
        <v>0</v>
      </c>
      <c r="UTL5" s="51">
        <f t="shared" si="229"/>
        <v>0</v>
      </c>
      <c r="UTM5" s="51">
        <f t="shared" si="229"/>
        <v>0</v>
      </c>
      <c r="UTN5" s="51">
        <f t="shared" si="229"/>
        <v>0</v>
      </c>
      <c r="UTO5" s="51">
        <f t="shared" si="229"/>
        <v>0</v>
      </c>
      <c r="UTP5" s="51">
        <f t="shared" si="229"/>
        <v>0</v>
      </c>
      <c r="UTQ5" s="51">
        <f t="shared" si="229"/>
        <v>0</v>
      </c>
      <c r="UTR5" s="51">
        <f t="shared" si="229"/>
        <v>0</v>
      </c>
      <c r="UTS5" s="51">
        <f t="shared" si="229"/>
        <v>0</v>
      </c>
      <c r="UTT5" s="51">
        <f t="shared" si="229"/>
        <v>0</v>
      </c>
      <c r="UTU5" s="51">
        <f t="shared" si="229"/>
        <v>0</v>
      </c>
      <c r="UTV5" s="51">
        <f t="shared" si="229"/>
        <v>0</v>
      </c>
      <c r="UTW5" s="51">
        <f t="shared" si="229"/>
        <v>0</v>
      </c>
      <c r="UTX5" s="51">
        <f t="shared" si="229"/>
        <v>0</v>
      </c>
      <c r="UTY5" s="51">
        <f t="shared" si="229"/>
        <v>0</v>
      </c>
      <c r="UTZ5" s="51">
        <f t="shared" si="229"/>
        <v>0</v>
      </c>
      <c r="UUA5" s="51">
        <f t="shared" si="229"/>
        <v>0</v>
      </c>
      <c r="UUB5" s="51">
        <f t="shared" si="229"/>
        <v>0</v>
      </c>
      <c r="UUC5" s="51">
        <f t="shared" si="229"/>
        <v>0</v>
      </c>
      <c r="UUD5" s="51">
        <f t="shared" si="229"/>
        <v>0</v>
      </c>
      <c r="UUE5" s="51">
        <f t="shared" si="229"/>
        <v>0</v>
      </c>
      <c r="UUF5" s="51">
        <f t="shared" si="229"/>
        <v>0</v>
      </c>
      <c r="UUG5" s="51">
        <f t="shared" si="229"/>
        <v>0</v>
      </c>
      <c r="UUH5" s="51">
        <f t="shared" si="229"/>
        <v>0</v>
      </c>
      <c r="UUI5" s="51">
        <f t="shared" si="229"/>
        <v>0</v>
      </c>
      <c r="UUJ5" s="51">
        <f t="shared" si="229"/>
        <v>0</v>
      </c>
      <c r="UUK5" s="51">
        <f t="shared" si="229"/>
        <v>0</v>
      </c>
      <c r="UUL5" s="51">
        <f t="shared" si="229"/>
        <v>0</v>
      </c>
      <c r="UUM5" s="51">
        <f t="shared" si="229"/>
        <v>0</v>
      </c>
      <c r="UUN5" s="51">
        <f t="shared" si="229"/>
        <v>0</v>
      </c>
      <c r="UUO5" s="51">
        <f t="shared" si="229"/>
        <v>0</v>
      </c>
      <c r="UUP5" s="51">
        <f t="shared" si="229"/>
        <v>0</v>
      </c>
      <c r="UUQ5" s="51">
        <f t="shared" si="229"/>
        <v>0</v>
      </c>
      <c r="UUR5" s="51">
        <f t="shared" si="229"/>
        <v>0</v>
      </c>
      <c r="UUS5" s="51">
        <f t="shared" si="229"/>
        <v>0</v>
      </c>
      <c r="UUT5" s="51">
        <f t="shared" si="229"/>
        <v>0</v>
      </c>
      <c r="UUU5" s="51">
        <f t="shared" si="229"/>
        <v>0</v>
      </c>
      <c r="UUV5" s="51">
        <f t="shared" si="229"/>
        <v>0</v>
      </c>
      <c r="UUW5" s="51">
        <f t="shared" si="229"/>
        <v>0</v>
      </c>
      <c r="UUX5" s="51">
        <f t="shared" si="229"/>
        <v>0</v>
      </c>
      <c r="UUY5" s="51">
        <f t="shared" si="229"/>
        <v>0</v>
      </c>
      <c r="UUZ5" s="51">
        <f t="shared" ref="UUZ5:UXG5" si="230">UUZ6+XCW15</f>
        <v>0</v>
      </c>
      <c r="UVA5" s="51">
        <f t="shared" si="230"/>
        <v>0</v>
      </c>
      <c r="UVB5" s="51">
        <f t="shared" si="230"/>
        <v>0</v>
      </c>
      <c r="UVC5" s="51">
        <f t="shared" si="230"/>
        <v>0</v>
      </c>
      <c r="UVD5" s="51">
        <f t="shared" si="230"/>
        <v>0</v>
      </c>
      <c r="UVE5" s="51">
        <f t="shared" si="230"/>
        <v>0</v>
      </c>
      <c r="UVF5" s="51">
        <f t="shared" si="230"/>
        <v>0</v>
      </c>
      <c r="UVG5" s="51">
        <f t="shared" si="230"/>
        <v>0</v>
      </c>
      <c r="UVH5" s="51">
        <f t="shared" si="230"/>
        <v>0</v>
      </c>
      <c r="UVI5" s="51">
        <f t="shared" si="230"/>
        <v>0</v>
      </c>
      <c r="UVJ5" s="51">
        <f t="shared" si="230"/>
        <v>0</v>
      </c>
      <c r="UVK5" s="51">
        <f t="shared" si="230"/>
        <v>0</v>
      </c>
      <c r="UVL5" s="51">
        <f t="shared" si="230"/>
        <v>0</v>
      </c>
      <c r="UVM5" s="51">
        <f t="shared" si="230"/>
        <v>0</v>
      </c>
      <c r="UVN5" s="51">
        <f t="shared" si="230"/>
        <v>0</v>
      </c>
      <c r="UVO5" s="51">
        <f t="shared" si="230"/>
        <v>0</v>
      </c>
      <c r="UVP5" s="51">
        <f t="shared" si="230"/>
        <v>0</v>
      </c>
      <c r="UVQ5" s="51">
        <f t="shared" si="230"/>
        <v>0</v>
      </c>
      <c r="UVR5" s="51">
        <f t="shared" si="230"/>
        <v>0</v>
      </c>
      <c r="UVS5" s="51">
        <f t="shared" si="230"/>
        <v>0</v>
      </c>
      <c r="UVT5" s="51">
        <f t="shared" si="230"/>
        <v>0</v>
      </c>
      <c r="UVU5" s="51">
        <f t="shared" si="230"/>
        <v>0</v>
      </c>
      <c r="UVV5" s="51">
        <f t="shared" si="230"/>
        <v>0</v>
      </c>
      <c r="UVW5" s="51">
        <f t="shared" si="230"/>
        <v>0</v>
      </c>
      <c r="UVX5" s="51">
        <f t="shared" si="230"/>
        <v>0</v>
      </c>
      <c r="UVY5" s="51">
        <f t="shared" si="230"/>
        <v>0</v>
      </c>
      <c r="UVZ5" s="51">
        <f t="shared" si="230"/>
        <v>0</v>
      </c>
      <c r="UWA5" s="51">
        <f t="shared" si="230"/>
        <v>0</v>
      </c>
      <c r="UWB5" s="51">
        <f t="shared" si="230"/>
        <v>0</v>
      </c>
      <c r="UWC5" s="51">
        <f t="shared" si="230"/>
        <v>0</v>
      </c>
      <c r="UWD5" s="51">
        <f t="shared" si="230"/>
        <v>0</v>
      </c>
      <c r="UWE5" s="51">
        <f t="shared" si="230"/>
        <v>0</v>
      </c>
      <c r="UWF5" s="51">
        <f t="shared" si="230"/>
        <v>0</v>
      </c>
      <c r="UWG5" s="51">
        <f t="shared" si="230"/>
        <v>0</v>
      </c>
      <c r="UWH5" s="51">
        <f t="shared" si="230"/>
        <v>0</v>
      </c>
      <c r="UWI5" s="51">
        <f t="shared" si="230"/>
        <v>0</v>
      </c>
      <c r="UWJ5" s="51">
        <f t="shared" si="230"/>
        <v>0</v>
      </c>
      <c r="UWK5" s="51">
        <f t="shared" si="230"/>
        <v>0</v>
      </c>
      <c r="UWL5" s="51">
        <f t="shared" si="230"/>
        <v>0</v>
      </c>
      <c r="UWM5" s="51">
        <f t="shared" si="230"/>
        <v>0</v>
      </c>
      <c r="UWN5" s="51">
        <f t="shared" si="230"/>
        <v>0</v>
      </c>
      <c r="UWO5" s="51">
        <f t="shared" si="230"/>
        <v>0</v>
      </c>
      <c r="UWP5" s="51">
        <f t="shared" si="230"/>
        <v>0</v>
      </c>
      <c r="UWQ5" s="51">
        <f t="shared" si="230"/>
        <v>0</v>
      </c>
      <c r="UWR5" s="51">
        <f t="shared" si="230"/>
        <v>0</v>
      </c>
      <c r="UWS5" s="51">
        <f t="shared" si="230"/>
        <v>0</v>
      </c>
      <c r="UWT5" s="51">
        <f t="shared" si="230"/>
        <v>0</v>
      </c>
      <c r="UWU5" s="51">
        <f t="shared" si="230"/>
        <v>0</v>
      </c>
      <c r="UWV5" s="51">
        <f t="shared" si="230"/>
        <v>0</v>
      </c>
      <c r="UWW5" s="51">
        <f t="shared" si="230"/>
        <v>0</v>
      </c>
      <c r="UWX5" s="51">
        <f t="shared" si="230"/>
        <v>0</v>
      </c>
      <c r="UWY5" s="51">
        <f t="shared" si="230"/>
        <v>0</v>
      </c>
      <c r="UWZ5" s="51">
        <f t="shared" si="230"/>
        <v>0</v>
      </c>
      <c r="UXA5" s="51">
        <f t="shared" si="230"/>
        <v>0</v>
      </c>
      <c r="UXB5" s="51">
        <f t="shared" si="230"/>
        <v>0</v>
      </c>
      <c r="UXC5" s="51">
        <f t="shared" si="230"/>
        <v>0</v>
      </c>
      <c r="UXD5" s="51">
        <f t="shared" si="230"/>
        <v>0</v>
      </c>
      <c r="UXE5" s="51">
        <f t="shared" si="230"/>
        <v>0</v>
      </c>
      <c r="UXF5" s="51">
        <f t="shared" si="230"/>
        <v>0</v>
      </c>
      <c r="UXG5" s="51">
        <f t="shared" si="230"/>
        <v>0</v>
      </c>
    </row>
    <row r="6" ht="18" customHeight="1" spans="1:47">
      <c r="A6" s="31"/>
      <c r="B6" s="43"/>
      <c r="C6" s="43"/>
      <c r="D6" s="122"/>
      <c r="E6" s="120">
        <f>SUM(I6:AU6)</f>
        <v>0</v>
      </c>
      <c r="F6" s="123">
        <f>SUMPRODUCT((nyysc=$A$3)*(nyysc0=$B6)*xzd!$K113:$AG113)</f>
        <v>0</v>
      </c>
      <c r="G6" s="120"/>
      <c r="H6" s="121"/>
      <c r="I6" s="53"/>
      <c r="J6" s="54"/>
      <c r="K6" s="54"/>
      <c r="L6" s="54"/>
      <c r="M6" s="56"/>
      <c r="N6" s="54"/>
      <c r="O6" s="54"/>
      <c r="P6" s="54"/>
      <c r="Q6" s="54"/>
      <c r="R6" s="56"/>
      <c r="S6" s="54"/>
      <c r="T6" s="54"/>
      <c r="U6" s="54"/>
      <c r="V6" s="54"/>
      <c r="W6" s="56"/>
      <c r="X6" s="54"/>
      <c r="Y6" s="54"/>
      <c r="Z6" s="54"/>
      <c r="AA6" s="54"/>
      <c r="AB6" s="56"/>
      <c r="AC6" s="54"/>
      <c r="AD6" s="54"/>
      <c r="AE6" s="54"/>
      <c r="AF6" s="54"/>
      <c r="AG6" s="56"/>
      <c r="AH6" s="54"/>
      <c r="AI6" s="54"/>
      <c r="AJ6" s="54"/>
      <c r="AK6" s="54"/>
      <c r="AL6" s="56"/>
      <c r="AM6" s="54"/>
      <c r="AN6" s="54"/>
      <c r="AO6" s="54"/>
      <c r="AP6" s="54"/>
      <c r="AQ6" s="56"/>
      <c r="AR6" s="54"/>
      <c r="AS6" s="54"/>
      <c r="AT6" s="54"/>
      <c r="AU6" s="54"/>
    </row>
    <row r="7" ht="28.2" customHeight="1" spans="1:47">
      <c r="A7" s="32" t="s">
        <v>10</v>
      </c>
      <c r="B7" s="43">
        <v>1</v>
      </c>
      <c r="C7" s="43" t="s">
        <v>9</v>
      </c>
      <c r="D7" s="119"/>
      <c r="E7" s="120">
        <f>SUM(I7:AU7)</f>
        <v>0</v>
      </c>
      <c r="F7" s="120">
        <f>SUMPRODUCT((nyysc=$A$3)*(nyysc0=$B7)*xzd!$K114:$AG114)</f>
        <v>0</v>
      </c>
      <c r="G7" s="120">
        <f>E7-F7</f>
        <v>0</v>
      </c>
      <c r="H7" s="121" t="e">
        <f>G7/F7*100</f>
        <v>#DIV/0!</v>
      </c>
      <c r="I7" s="137">
        <f>SUM(I8:I16)</f>
        <v>0</v>
      </c>
      <c r="J7" s="137">
        <f t="shared" ref="J7:AU7" si="231">SUM(J8:J16)</f>
        <v>0</v>
      </c>
      <c r="K7" s="137">
        <f t="shared" si="231"/>
        <v>0</v>
      </c>
      <c r="L7" s="137">
        <f t="shared" si="231"/>
        <v>0</v>
      </c>
      <c r="M7" s="137">
        <f t="shared" si="231"/>
        <v>0</v>
      </c>
      <c r="N7" s="137">
        <f t="shared" si="231"/>
        <v>0</v>
      </c>
      <c r="O7" s="137">
        <f t="shared" si="231"/>
        <v>0</v>
      </c>
      <c r="P7" s="137">
        <f t="shared" si="231"/>
        <v>0</v>
      </c>
      <c r="Q7" s="137">
        <f t="shared" si="231"/>
        <v>0</v>
      </c>
      <c r="R7" s="137">
        <f t="shared" si="231"/>
        <v>0</v>
      </c>
      <c r="S7" s="137">
        <f t="shared" si="231"/>
        <v>0</v>
      </c>
      <c r="T7" s="137">
        <f t="shared" si="231"/>
        <v>0</v>
      </c>
      <c r="U7" s="137">
        <f t="shared" si="231"/>
        <v>0</v>
      </c>
      <c r="V7" s="137">
        <f t="shared" si="231"/>
        <v>0</v>
      </c>
      <c r="W7" s="137">
        <f t="shared" si="231"/>
        <v>0</v>
      </c>
      <c r="X7" s="137">
        <f t="shared" si="231"/>
        <v>0</v>
      </c>
      <c r="Y7" s="137">
        <f t="shared" si="231"/>
        <v>0</v>
      </c>
      <c r="Z7" s="137">
        <f t="shared" si="231"/>
        <v>0</v>
      </c>
      <c r="AA7" s="137">
        <f t="shared" si="231"/>
        <v>0</v>
      </c>
      <c r="AB7" s="137">
        <f t="shared" si="231"/>
        <v>0</v>
      </c>
      <c r="AC7" s="137">
        <f t="shared" si="231"/>
        <v>0</v>
      </c>
      <c r="AD7" s="137">
        <f t="shared" si="231"/>
        <v>0</v>
      </c>
      <c r="AE7" s="137">
        <f t="shared" si="231"/>
        <v>0</v>
      </c>
      <c r="AF7" s="137">
        <f t="shared" si="231"/>
        <v>0</v>
      </c>
      <c r="AG7" s="137">
        <f t="shared" si="231"/>
        <v>0</v>
      </c>
      <c r="AH7" s="137">
        <f t="shared" si="231"/>
        <v>0</v>
      </c>
      <c r="AI7" s="137">
        <f t="shared" si="231"/>
        <v>0</v>
      </c>
      <c r="AJ7" s="137">
        <f t="shared" si="231"/>
        <v>0</v>
      </c>
      <c r="AK7" s="137">
        <f t="shared" si="231"/>
        <v>0</v>
      </c>
      <c r="AL7" s="137">
        <f t="shared" si="231"/>
        <v>0</v>
      </c>
      <c r="AM7" s="137">
        <f t="shared" si="231"/>
        <v>0</v>
      </c>
      <c r="AN7" s="137">
        <f t="shared" si="231"/>
        <v>0</v>
      </c>
      <c r="AO7" s="137">
        <f t="shared" si="231"/>
        <v>0</v>
      </c>
      <c r="AP7" s="137">
        <f t="shared" si="231"/>
        <v>0</v>
      </c>
      <c r="AQ7" s="137">
        <f t="shared" si="231"/>
        <v>0</v>
      </c>
      <c r="AR7" s="137">
        <f t="shared" si="231"/>
        <v>0</v>
      </c>
      <c r="AS7" s="137">
        <f t="shared" si="231"/>
        <v>0</v>
      </c>
      <c r="AT7" s="137">
        <f t="shared" si="231"/>
        <v>0</v>
      </c>
      <c r="AU7" s="137">
        <f t="shared" si="231"/>
        <v>0</v>
      </c>
    </row>
    <row r="8" ht="18" customHeight="1" spans="1:47">
      <c r="A8" s="124">
        <v>1</v>
      </c>
      <c r="B8" s="43"/>
      <c r="C8" s="43"/>
      <c r="D8" s="119"/>
      <c r="E8" s="120">
        <f t="shared" ref="E8:E16" si="232">SUM(I8:AU8)</f>
        <v>0</v>
      </c>
      <c r="F8" s="125"/>
      <c r="G8" s="120">
        <f t="shared" ref="G8:G16" si="233">E8-F8</f>
        <v>0</v>
      </c>
      <c r="H8" s="121" t="e">
        <f t="shared" ref="H8:H16" si="234">G8/F8*100</f>
        <v>#DIV/0!</v>
      </c>
      <c r="I8" s="138">
        <v>0</v>
      </c>
      <c r="J8" s="139"/>
      <c r="K8" s="139"/>
      <c r="L8" s="139"/>
      <c r="M8" s="140"/>
      <c r="N8" s="139"/>
      <c r="O8" s="139"/>
      <c r="P8" s="139"/>
      <c r="Q8" s="139"/>
      <c r="R8" s="140"/>
      <c r="S8" s="139"/>
      <c r="T8" s="139"/>
      <c r="U8" s="139"/>
      <c r="V8" s="139"/>
      <c r="W8" s="140"/>
      <c r="X8" s="139"/>
      <c r="Y8" s="139"/>
      <c r="Z8" s="139"/>
      <c r="AA8" s="139"/>
      <c r="AB8" s="140"/>
      <c r="AC8" s="139"/>
      <c r="AD8" s="139"/>
      <c r="AE8" s="139"/>
      <c r="AF8" s="139"/>
      <c r="AG8" s="140"/>
      <c r="AH8" s="139"/>
      <c r="AI8" s="139"/>
      <c r="AJ8" s="139"/>
      <c r="AK8" s="139"/>
      <c r="AL8" s="140"/>
      <c r="AM8" s="139"/>
      <c r="AN8" s="139"/>
      <c r="AO8" s="139"/>
      <c r="AP8" s="139"/>
      <c r="AQ8" s="140"/>
      <c r="AR8" s="139"/>
      <c r="AS8" s="139"/>
      <c r="AT8" s="139"/>
      <c r="AU8" s="139"/>
    </row>
    <row r="9" ht="18" customHeight="1" spans="1:47">
      <c r="A9" s="124">
        <v>2</v>
      </c>
      <c r="B9" s="43"/>
      <c r="C9" s="43"/>
      <c r="D9" s="119"/>
      <c r="E9" s="120">
        <f t="shared" si="232"/>
        <v>0</v>
      </c>
      <c r="F9" s="125"/>
      <c r="G9" s="120">
        <f t="shared" si="233"/>
        <v>0</v>
      </c>
      <c r="H9" s="121" t="e">
        <f t="shared" si="234"/>
        <v>#DIV/0!</v>
      </c>
      <c r="I9" s="138">
        <v>0</v>
      </c>
      <c r="J9" s="139"/>
      <c r="K9" s="139"/>
      <c r="L9" s="139"/>
      <c r="M9" s="140"/>
      <c r="N9" s="139"/>
      <c r="O9" s="139">
        <v>0</v>
      </c>
      <c r="P9" s="139"/>
      <c r="Q9" s="139"/>
      <c r="R9" s="140"/>
      <c r="S9" s="139">
        <v>0</v>
      </c>
      <c r="T9" s="139"/>
      <c r="U9" s="139"/>
      <c r="V9" s="139"/>
      <c r="W9" s="140"/>
      <c r="X9" s="139"/>
      <c r="Y9" s="139"/>
      <c r="Z9" s="139"/>
      <c r="AA9" s="139"/>
      <c r="AB9" s="140"/>
      <c r="AC9" s="139"/>
      <c r="AD9" s="139"/>
      <c r="AE9" s="139"/>
      <c r="AF9" s="139"/>
      <c r="AG9" s="140"/>
      <c r="AH9" s="139"/>
      <c r="AI9" s="139"/>
      <c r="AJ9" s="139"/>
      <c r="AK9" s="139"/>
      <c r="AL9" s="140"/>
      <c r="AM9" s="139"/>
      <c r="AN9" s="139"/>
      <c r="AO9" s="139"/>
      <c r="AP9" s="139"/>
      <c r="AQ9" s="140"/>
      <c r="AR9" s="139"/>
      <c r="AS9" s="139"/>
      <c r="AT9" s="139"/>
      <c r="AU9" s="139"/>
    </row>
    <row r="10" ht="18" customHeight="1" spans="1:47">
      <c r="A10" s="124">
        <v>3</v>
      </c>
      <c r="B10" s="43"/>
      <c r="C10" s="43"/>
      <c r="D10" s="119"/>
      <c r="E10" s="120">
        <f t="shared" si="232"/>
        <v>0</v>
      </c>
      <c r="F10" s="125"/>
      <c r="G10" s="120">
        <f t="shared" si="233"/>
        <v>0</v>
      </c>
      <c r="H10" s="121" t="e">
        <f t="shared" si="234"/>
        <v>#DIV/0!</v>
      </c>
      <c r="I10" s="138">
        <v>0</v>
      </c>
      <c r="J10" s="139"/>
      <c r="K10" s="139"/>
      <c r="L10" s="139"/>
      <c r="M10" s="140"/>
      <c r="N10" s="139"/>
      <c r="O10" s="139"/>
      <c r="P10" s="139"/>
      <c r="Q10" s="139"/>
      <c r="R10" s="140"/>
      <c r="S10" s="139"/>
      <c r="T10" s="139"/>
      <c r="U10" s="139"/>
      <c r="V10" s="139"/>
      <c r="W10" s="140"/>
      <c r="X10" s="139"/>
      <c r="Y10" s="139"/>
      <c r="Z10" s="139"/>
      <c r="AA10" s="139"/>
      <c r="AB10" s="140"/>
      <c r="AC10" s="139"/>
      <c r="AD10" s="139"/>
      <c r="AE10" s="139"/>
      <c r="AF10" s="139"/>
      <c r="AG10" s="140"/>
      <c r="AH10" s="139"/>
      <c r="AI10" s="139"/>
      <c r="AJ10" s="139"/>
      <c r="AK10" s="139"/>
      <c r="AL10" s="140"/>
      <c r="AM10" s="139"/>
      <c r="AN10" s="139"/>
      <c r="AO10" s="139"/>
      <c r="AP10" s="139"/>
      <c r="AQ10" s="140"/>
      <c r="AR10" s="139"/>
      <c r="AS10" s="139"/>
      <c r="AT10" s="139"/>
      <c r="AU10" s="139"/>
    </row>
    <row r="11" ht="18" customHeight="1" spans="1:47">
      <c r="A11" s="124">
        <v>4</v>
      </c>
      <c r="B11" s="43"/>
      <c r="C11" s="43"/>
      <c r="D11" s="119">
        <v>0</v>
      </c>
      <c r="E11" s="120">
        <f t="shared" si="232"/>
        <v>0</v>
      </c>
      <c r="F11" s="125">
        <v>0</v>
      </c>
      <c r="G11" s="120">
        <f t="shared" si="233"/>
        <v>0</v>
      </c>
      <c r="H11" s="121" t="e">
        <f t="shared" si="234"/>
        <v>#DIV/0!</v>
      </c>
      <c r="I11" s="138">
        <v>0</v>
      </c>
      <c r="J11" s="139"/>
      <c r="K11" s="139">
        <v>0</v>
      </c>
      <c r="L11" s="139"/>
      <c r="M11" s="140"/>
      <c r="N11" s="139"/>
      <c r="O11" s="139"/>
      <c r="P11" s="139">
        <v>0</v>
      </c>
      <c r="Q11" s="139"/>
      <c r="R11" s="140"/>
      <c r="S11" s="139"/>
      <c r="T11" s="139"/>
      <c r="U11" s="139"/>
      <c r="V11" s="139">
        <v>0</v>
      </c>
      <c r="W11" s="140"/>
      <c r="X11" s="139"/>
      <c r="Y11" s="139"/>
      <c r="Z11" s="139"/>
      <c r="AA11" s="139"/>
      <c r="AB11" s="140"/>
      <c r="AC11" s="139"/>
      <c r="AD11" s="139"/>
      <c r="AE11" s="139"/>
      <c r="AF11" s="139"/>
      <c r="AG11" s="140"/>
      <c r="AH11" s="139"/>
      <c r="AI11" s="139"/>
      <c r="AJ11" s="139"/>
      <c r="AK11" s="139"/>
      <c r="AL11" s="140"/>
      <c r="AM11" s="139"/>
      <c r="AN11" s="139"/>
      <c r="AO11" s="139"/>
      <c r="AP11" s="139"/>
      <c r="AQ11" s="140"/>
      <c r="AR11" s="139"/>
      <c r="AS11" s="139"/>
      <c r="AT11" s="139"/>
      <c r="AU11" s="139"/>
    </row>
    <row r="12" ht="18" customHeight="1" spans="1:55">
      <c r="A12" s="124">
        <v>5</v>
      </c>
      <c r="B12" s="43"/>
      <c r="C12" s="43"/>
      <c r="D12" s="119"/>
      <c r="E12" s="120">
        <f t="shared" si="232"/>
        <v>0</v>
      </c>
      <c r="F12" s="125"/>
      <c r="G12" s="120">
        <f t="shared" si="233"/>
        <v>0</v>
      </c>
      <c r="H12" s="121" t="e">
        <f t="shared" si="234"/>
        <v>#DIV/0!</v>
      </c>
      <c r="I12" s="138">
        <v>0</v>
      </c>
      <c r="J12" s="139"/>
      <c r="K12" s="139"/>
      <c r="L12" s="139"/>
      <c r="M12" s="140"/>
      <c r="N12" s="139"/>
      <c r="O12" s="139">
        <v>0</v>
      </c>
      <c r="P12" s="139">
        <v>0</v>
      </c>
      <c r="Q12" s="139"/>
      <c r="R12" s="140"/>
      <c r="S12" s="139"/>
      <c r="T12" s="139"/>
      <c r="U12" s="139"/>
      <c r="V12" s="139"/>
      <c r="W12" s="140"/>
      <c r="X12" s="139"/>
      <c r="Y12" s="139"/>
      <c r="Z12" s="139"/>
      <c r="AA12" s="139"/>
      <c r="AB12" s="140"/>
      <c r="AC12" s="139"/>
      <c r="AD12" s="139"/>
      <c r="AE12" s="139"/>
      <c r="AF12" s="139"/>
      <c r="AG12" s="140"/>
      <c r="AH12" s="139"/>
      <c r="AI12" s="139"/>
      <c r="AJ12" s="139"/>
      <c r="AK12" s="139"/>
      <c r="AL12" s="140"/>
      <c r="AM12" s="139"/>
      <c r="AN12" s="139"/>
      <c r="AO12" s="139"/>
      <c r="AP12" s="139"/>
      <c r="AQ12" s="140"/>
      <c r="AR12" s="139"/>
      <c r="AS12" s="139"/>
      <c r="AT12" s="139"/>
      <c r="AU12" s="139"/>
      <c r="AV12" s="3"/>
      <c r="AW12" s="3"/>
      <c r="AX12" s="3"/>
      <c r="AY12" s="3"/>
      <c r="AZ12" s="3"/>
      <c r="BA12" s="3"/>
      <c r="BB12" s="3"/>
      <c r="BC12" s="3"/>
    </row>
    <row r="13" ht="18" customHeight="1" spans="1:55">
      <c r="A13" s="124">
        <v>6</v>
      </c>
      <c r="B13" s="43"/>
      <c r="C13" s="43"/>
      <c r="D13" s="119">
        <v>0</v>
      </c>
      <c r="E13" s="120">
        <f t="shared" si="232"/>
        <v>0</v>
      </c>
      <c r="F13" s="125"/>
      <c r="G13" s="120">
        <f t="shared" si="233"/>
        <v>0</v>
      </c>
      <c r="H13" s="121" t="e">
        <f t="shared" si="234"/>
        <v>#DIV/0!</v>
      </c>
      <c r="I13" s="138">
        <v>0</v>
      </c>
      <c r="J13" s="139"/>
      <c r="K13" s="139"/>
      <c r="L13" s="139"/>
      <c r="M13" s="140"/>
      <c r="N13" s="139"/>
      <c r="O13" s="139"/>
      <c r="P13" s="139"/>
      <c r="Q13" s="139"/>
      <c r="R13" s="140"/>
      <c r="S13" s="139"/>
      <c r="T13" s="139">
        <v>0</v>
      </c>
      <c r="U13" s="139"/>
      <c r="V13" s="139">
        <v>0</v>
      </c>
      <c r="W13" s="140"/>
      <c r="X13" s="139"/>
      <c r="Y13" s="139"/>
      <c r="Z13" s="139"/>
      <c r="AA13" s="139"/>
      <c r="AB13" s="140"/>
      <c r="AC13" s="139"/>
      <c r="AD13" s="139"/>
      <c r="AE13" s="139"/>
      <c r="AF13" s="139"/>
      <c r="AG13" s="140"/>
      <c r="AH13" s="139"/>
      <c r="AI13" s="139"/>
      <c r="AJ13" s="139"/>
      <c r="AK13" s="139"/>
      <c r="AL13" s="140"/>
      <c r="AM13" s="139"/>
      <c r="AN13" s="139"/>
      <c r="AO13" s="139"/>
      <c r="AP13" s="139"/>
      <c r="AQ13" s="140"/>
      <c r="AR13" s="139"/>
      <c r="AS13" s="139"/>
      <c r="AT13" s="139"/>
      <c r="AU13" s="139"/>
      <c r="AV13" s="3"/>
      <c r="AW13" s="3"/>
      <c r="AX13" s="3"/>
      <c r="AY13" s="3"/>
      <c r="AZ13" s="3"/>
      <c r="BA13" s="3"/>
      <c r="BB13" s="3"/>
      <c r="BC13" s="3"/>
    </row>
    <row r="14" ht="18" customHeight="1" spans="1:55">
      <c r="A14" s="124">
        <v>7</v>
      </c>
      <c r="B14" s="43"/>
      <c r="C14" s="43"/>
      <c r="D14" s="119"/>
      <c r="E14" s="120">
        <f t="shared" si="232"/>
        <v>0</v>
      </c>
      <c r="F14" s="125"/>
      <c r="G14" s="120">
        <f t="shared" si="233"/>
        <v>0</v>
      </c>
      <c r="H14" s="121" t="e">
        <f t="shared" si="234"/>
        <v>#DIV/0!</v>
      </c>
      <c r="I14" s="138">
        <v>0</v>
      </c>
      <c r="J14" s="139"/>
      <c r="K14" s="139"/>
      <c r="L14" s="139"/>
      <c r="M14" s="140">
        <v>0</v>
      </c>
      <c r="N14" s="139"/>
      <c r="O14" s="139"/>
      <c r="P14" s="139"/>
      <c r="Q14" s="139"/>
      <c r="R14" s="140"/>
      <c r="S14" s="139"/>
      <c r="T14" s="139"/>
      <c r="U14" s="139"/>
      <c r="V14" s="139"/>
      <c r="W14" s="140"/>
      <c r="X14" s="139"/>
      <c r="Y14" s="139">
        <v>0</v>
      </c>
      <c r="Z14" s="139"/>
      <c r="AA14" s="139"/>
      <c r="AB14" s="140"/>
      <c r="AC14" s="139"/>
      <c r="AD14" s="139"/>
      <c r="AE14" s="139"/>
      <c r="AF14" s="139"/>
      <c r="AG14" s="140"/>
      <c r="AH14" s="139"/>
      <c r="AI14" s="139"/>
      <c r="AJ14" s="139"/>
      <c r="AK14" s="139"/>
      <c r="AL14" s="140"/>
      <c r="AM14" s="139"/>
      <c r="AN14" s="139"/>
      <c r="AO14" s="139"/>
      <c r="AP14" s="139"/>
      <c r="AQ14" s="140"/>
      <c r="AR14" s="139"/>
      <c r="AS14" s="139"/>
      <c r="AT14" s="139"/>
      <c r="AU14" s="139"/>
      <c r="AV14" s="3"/>
      <c r="AW14" s="3"/>
      <c r="AX14" s="3"/>
      <c r="AY14" s="3"/>
      <c r="AZ14" s="3"/>
      <c r="BA14" s="3"/>
      <c r="BB14" s="3"/>
      <c r="BC14" s="3"/>
    </row>
    <row r="15" ht="18" customHeight="1" spans="1:55">
      <c r="A15" s="124">
        <v>8</v>
      </c>
      <c r="B15" s="43"/>
      <c r="C15" s="43"/>
      <c r="D15" s="119"/>
      <c r="E15" s="120">
        <f t="shared" si="232"/>
        <v>0</v>
      </c>
      <c r="F15" s="125"/>
      <c r="G15" s="120">
        <f t="shared" si="233"/>
        <v>0</v>
      </c>
      <c r="H15" s="121" t="e">
        <f t="shared" si="234"/>
        <v>#DIV/0!</v>
      </c>
      <c r="I15" s="138">
        <v>0</v>
      </c>
      <c r="J15" s="139"/>
      <c r="K15" s="139"/>
      <c r="L15" s="139"/>
      <c r="M15" s="140"/>
      <c r="N15" s="139"/>
      <c r="O15" s="139"/>
      <c r="P15" s="139"/>
      <c r="Q15" s="139"/>
      <c r="R15" s="140"/>
      <c r="S15" s="139"/>
      <c r="T15" s="139"/>
      <c r="U15" s="139"/>
      <c r="V15" s="139"/>
      <c r="W15" s="140"/>
      <c r="X15" s="139"/>
      <c r="Y15" s="139"/>
      <c r="Z15" s="139"/>
      <c r="AA15" s="139"/>
      <c r="AB15" s="140"/>
      <c r="AC15" s="139"/>
      <c r="AD15" s="139"/>
      <c r="AE15" s="139"/>
      <c r="AF15" s="139"/>
      <c r="AG15" s="140"/>
      <c r="AH15" s="139"/>
      <c r="AI15" s="139"/>
      <c r="AJ15" s="139"/>
      <c r="AK15" s="139"/>
      <c r="AL15" s="140"/>
      <c r="AM15" s="139"/>
      <c r="AN15" s="139"/>
      <c r="AO15" s="139"/>
      <c r="AP15" s="139"/>
      <c r="AQ15" s="140"/>
      <c r="AR15" s="139"/>
      <c r="AS15" s="139"/>
      <c r="AT15" s="139"/>
      <c r="AU15" s="139"/>
      <c r="AV15" s="3"/>
      <c r="AW15" s="3"/>
      <c r="AX15" s="3"/>
      <c r="AY15" s="3"/>
      <c r="AZ15" s="3"/>
      <c r="BA15" s="3"/>
      <c r="BB15" s="3"/>
      <c r="BC15" s="3"/>
    </row>
    <row r="16" ht="18" customHeight="1" spans="1:55">
      <c r="A16" s="124" t="s">
        <v>11</v>
      </c>
      <c r="B16" s="43"/>
      <c r="C16" s="43"/>
      <c r="D16" s="119"/>
      <c r="E16" s="120">
        <f t="shared" si="232"/>
        <v>0</v>
      </c>
      <c r="F16" s="125"/>
      <c r="G16" s="120">
        <f t="shared" si="233"/>
        <v>0</v>
      </c>
      <c r="H16" s="121" t="e">
        <f t="shared" si="234"/>
        <v>#DIV/0!</v>
      </c>
      <c r="I16" s="141">
        <v>0</v>
      </c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3"/>
      <c r="AW16" s="3"/>
      <c r="AX16" s="3"/>
      <c r="AY16" s="3"/>
      <c r="AZ16" s="3"/>
      <c r="BA16" s="3"/>
      <c r="BB16" s="3"/>
      <c r="BC16" s="3"/>
    </row>
    <row r="17" ht="19.5" customHeight="1" spans="1:8">
      <c r="A17" s="126"/>
      <c r="B17" s="126"/>
      <c r="C17" s="126"/>
      <c r="D17" s="126"/>
      <c r="E17" s="126"/>
      <c r="F17" s="112"/>
      <c r="G17" s="112"/>
      <c r="H17" s="112"/>
    </row>
    <row r="18" customHeight="1" spans="1:8">
      <c r="A18" s="127"/>
      <c r="B18" s="128"/>
      <c r="C18" s="128"/>
      <c r="D18" s="128"/>
      <c r="E18" s="128"/>
      <c r="F18" s="112"/>
      <c r="G18" s="112"/>
      <c r="H18" s="112"/>
    </row>
    <row r="19" ht="12.75" customHeight="1" spans="1:8">
      <c r="A19" s="129"/>
      <c r="B19" s="129"/>
      <c r="C19" s="129"/>
      <c r="D19" s="129"/>
      <c r="E19" s="129"/>
      <c r="F19" s="129"/>
      <c r="G19" s="129"/>
      <c r="H19" s="129"/>
    </row>
  </sheetData>
  <sheetProtection algorithmName="SHA-512" hashValue="QzPqudrM+9Zg7EsmBopUV/BMUmGAAT/N8RmENcxqelxMF6YE24dvA8SUbfpJk/5HBLU6I1j3yXvI8jYd06dLLw==" saltValue="LGdL1KJaFuyINmf6Za06cQ==" spinCount="100000" sheet="1" formatColumns="0" formatRows="0" objects="1" scenarios="1"/>
  <protectedRanges>
    <protectedRange sqref="A2" name="xzd_2_1"/>
  </protectedRanges>
  <mergeCells count="3">
    <mergeCell ref="A1:H1"/>
    <mergeCell ref="I2:K2"/>
    <mergeCell ref="A19:H19"/>
  </mergeCells>
  <conditionalFormatting sqref="I15:AU15">
    <cfRule type="cellIs" dxfId="0" priority="7" stopIfTrue="1" operator="lessThan">
      <formula>I16</formula>
    </cfRule>
  </conditionalFormatting>
  <conditionalFormatting sqref="I16:AU16">
    <cfRule type="cellIs" dxfId="1" priority="3" stopIfTrue="1" operator="lessThan">
      <formula>0</formula>
    </cfRule>
    <cfRule type="expression" dxfId="2" priority="4" stopIfTrue="1">
      <formula>IF(I15&gt;0,I16=0)</formula>
    </cfRule>
  </conditionalFormatting>
  <conditionalFormatting sqref="H5:H16">
    <cfRule type="cellIs" dxfId="3" priority="8" stopIfTrue="1" operator="greaterThan">
      <formula>10</formula>
    </cfRule>
  </conditionalFormatting>
  <dataValidations count="4">
    <dataValidation allowBlank="1" showInputMessage="1" showErrorMessage="1" error="请点击倒黑三角下拉选择！" sqref="A3:C3"/>
    <dataValidation allowBlank="1" showInputMessage="1" showErrorMessage="1" error="此单元格非录入，请到正确处录入！" sqref="I5:XFD5 E5:E6 F5:F7"/>
    <dataValidation type="custom" allowBlank="1" showInputMessage="1" showErrorMessage="1" error="此单元格非录入，请到正确处录入！" sqref="I6:AU6 G5:H6">
      <formula1>"xzdcv012"</formula1>
    </dataValidation>
    <dataValidation type="custom" allowBlank="1" showInputMessage="1" showErrorMessage="1" error="自动生成，无需录入！" sqref="I3:AU4">
      <formula1>"xzdhgkty47589632140"</formula1>
    </dataValidation>
  </dataValidations>
  <printOptions horizontalCentered="1"/>
  <pageMargins left="0.826771653543307" right="0.748031496062992" top="1.37795275590551" bottom="0.984251968503937" header="0.511811023622047" footer="0.511811023622047"/>
  <pageSetup paperSize="9" orientation="portrait" blackAndWhite="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H237"/>
  <sheetViews>
    <sheetView topLeftCell="E97" workbookViewId="0">
      <selection activeCell="F132" sqref="F132"/>
    </sheetView>
  </sheetViews>
  <sheetFormatPr defaultColWidth="9" defaultRowHeight="14.25"/>
  <cols>
    <col min="1" max="1" width="7.66666666666667" style="1" customWidth="1"/>
    <col min="2" max="2" width="7.10833333333333" style="1" customWidth="1"/>
    <col min="3" max="3" width="46.775" style="1" customWidth="1"/>
    <col min="4" max="4" width="8.10833333333333" style="1" customWidth="1"/>
    <col min="5" max="5" width="8.88333333333333" style="1" customWidth="1"/>
    <col min="6" max="7" width="9" style="1"/>
    <col min="8" max="8" width="22.775" style="1" customWidth="1"/>
    <col min="9" max="9" width="9" style="1" customWidth="1"/>
    <col min="10" max="10" width="7" style="1" customWidth="1"/>
    <col min="11" max="11" width="10.775" style="1" customWidth="1"/>
    <col min="12" max="12" width="9" style="1" customWidth="1"/>
    <col min="13" max="13" width="15.8833333333333" style="1" customWidth="1"/>
    <col min="14" max="28" width="9" style="1" customWidth="1"/>
    <col min="29" max="29" width="11.6666666666667" style="1" customWidth="1"/>
    <col min="30" max="33" width="9" style="1" customWidth="1"/>
    <col min="34" max="34" width="22.4416666666667" style="1" customWidth="1"/>
    <col min="35" max="66" width="9" style="1" customWidth="1"/>
    <col min="67" max="67" width="9.88333333333333" style="1" customWidth="1"/>
    <col min="68" max="80" width="9" style="1" customWidth="1"/>
    <col min="81" max="16384" width="9" style="1"/>
  </cols>
  <sheetData>
    <row r="1" ht="54.75" customHeight="1"/>
    <row r="2" ht="54" customHeight="1" spans="1:13">
      <c r="A2" s="2"/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</row>
    <row r="3" ht="18.75" customHeight="1" spans="3:13">
      <c r="C3" s="4"/>
      <c r="D3" s="3"/>
      <c r="E3" s="3"/>
      <c r="F3" s="3"/>
      <c r="G3" s="3"/>
      <c r="H3" s="3"/>
      <c r="I3" s="3"/>
      <c r="J3" s="3"/>
      <c r="K3" s="3"/>
      <c r="L3" s="3"/>
      <c r="M3" s="3"/>
    </row>
    <row r="4" ht="32.25" customHeight="1" spans="2:13">
      <c r="B4" s="5"/>
      <c r="C4" s="5"/>
      <c r="D4" s="5"/>
      <c r="E4" s="3"/>
      <c r="F4" s="3"/>
      <c r="G4" s="3"/>
      <c r="H4" s="3"/>
      <c r="I4" s="3"/>
      <c r="J4" s="3"/>
      <c r="K4" s="3"/>
      <c r="L4" s="3"/>
      <c r="M4" s="3"/>
    </row>
    <row r="5" ht="24.9" customHeight="1" spans="3:13">
      <c r="C5" s="6"/>
      <c r="D5" s="7"/>
      <c r="E5" s="3"/>
      <c r="F5" s="3"/>
      <c r="G5" s="3"/>
      <c r="H5" s="3"/>
      <c r="I5" s="3"/>
      <c r="J5" s="3"/>
      <c r="K5" s="3"/>
      <c r="L5" s="3"/>
      <c r="M5" s="3"/>
    </row>
    <row r="6" ht="24.9" customHeight="1" spans="3:13">
      <c r="C6" s="6"/>
      <c r="D6" s="7"/>
      <c r="E6" s="3"/>
      <c r="F6" s="3"/>
      <c r="G6" s="3"/>
      <c r="H6" s="3"/>
      <c r="I6" s="3"/>
      <c r="J6" s="3"/>
      <c r="K6" s="3"/>
      <c r="L6" s="3"/>
      <c r="M6" s="3"/>
    </row>
    <row r="7" ht="24.9" customHeight="1" spans="3:13">
      <c r="C7" s="6"/>
      <c r="D7" s="3"/>
      <c r="E7" s="3"/>
      <c r="F7" s="3"/>
      <c r="G7" s="3"/>
      <c r="H7" s="3"/>
      <c r="I7" s="3"/>
      <c r="J7" s="3"/>
      <c r="K7" s="3"/>
      <c r="L7" s="3"/>
      <c r="M7" s="3"/>
    </row>
    <row r="8" ht="24.9" customHeight="1" spans="3:13">
      <c r="C8" s="6"/>
      <c r="D8" s="3"/>
      <c r="E8" s="3"/>
      <c r="F8" s="3"/>
      <c r="G8" s="3"/>
      <c r="H8" s="3"/>
      <c r="I8" s="3"/>
      <c r="J8" s="3"/>
      <c r="K8" s="3"/>
      <c r="L8" s="3"/>
      <c r="M8" s="3"/>
    </row>
    <row r="9" ht="24.9" customHeight="1" spans="3:13">
      <c r="C9" s="6"/>
      <c r="D9" s="3"/>
      <c r="E9" s="3"/>
      <c r="F9" s="3"/>
      <c r="G9" s="3"/>
      <c r="H9" s="3"/>
      <c r="I9" s="3"/>
      <c r="J9" s="3"/>
      <c r="K9" s="3"/>
      <c r="L9" s="3"/>
      <c r="M9" s="3"/>
    </row>
    <row r="10" ht="24.9" customHeight="1" spans="3:13">
      <c r="C10" s="6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ht="24.9" customHeight="1" spans="3:13">
      <c r="C11" s="6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24.9" customHeight="1" spans="3:13">
      <c r="C12" s="6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ht="24.9" customHeight="1" spans="3:13"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ht="24.9" customHeight="1" spans="3:13">
      <c r="C14" s="6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ht="24.9" customHeight="1" spans="3:13">
      <c r="C15" s="6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ht="24.9" customHeight="1" spans="3:13">
      <c r="C16" s="6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ht="21" customHeight="1" spans="3:13"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ht="24.9" customHeight="1" spans="3:13">
      <c r="C18" s="8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ht="24.9" customHeight="1" spans="3:13">
      <c r="C19" s="9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10"/>
      <c r="B20" s="10"/>
      <c r="C20" s="11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ht="22.5" customHeight="1" spans="1:13">
      <c r="A21" s="12"/>
      <c r="B21" s="12"/>
      <c r="C21" s="12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ht="21" customHeight="1" spans="4:13">
      <c r="D22" s="3"/>
      <c r="E22" s="3"/>
      <c r="F22" s="3"/>
      <c r="G22" s="3"/>
      <c r="H22" s="3"/>
      <c r="I22" s="3"/>
      <c r="J22" s="3"/>
      <c r="K22" s="3"/>
      <c r="L22" s="3"/>
      <c r="M22" s="3"/>
    </row>
    <row r="23" ht="20.25" spans="1:13">
      <c r="A23" s="13"/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ht="36.75" customHeight="1" spans="3:13">
      <c r="C24" s="14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ht="21.75" customHeight="1" spans="3:8">
      <c r="C25" s="15"/>
      <c r="D25" s="3"/>
      <c r="E25" s="3"/>
      <c r="F25" s="3"/>
      <c r="G25" s="3"/>
      <c r="H25" s="3"/>
    </row>
    <row r="26" ht="17.25" customHeight="1" spans="4:8">
      <c r="D26" s="3"/>
      <c r="E26" s="3"/>
      <c r="F26" s="3"/>
      <c r="G26" s="3"/>
      <c r="H26" s="3"/>
    </row>
    <row r="27" spans="2:4">
      <c r="B27" s="3"/>
      <c r="C27" s="3"/>
      <c r="D27" s="3"/>
    </row>
    <row r="28" spans="2:4">
      <c r="B28" s="3"/>
      <c r="C28" s="3"/>
      <c r="D28" s="3"/>
    </row>
    <row r="60" spans="12:52">
      <c r="L60" s="16" t="s">
        <v>12</v>
      </c>
      <c r="M60" s="17" t="s">
        <v>13</v>
      </c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H60" s="18"/>
      <c r="AI60" s="18"/>
      <c r="AJ60" s="18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</row>
    <row r="61" spans="12:52">
      <c r="L61" s="19" t="s">
        <v>14</v>
      </c>
      <c r="M61" s="17" t="s">
        <v>15</v>
      </c>
      <c r="N61" s="18" t="s">
        <v>16</v>
      </c>
      <c r="O61" s="18" t="s">
        <v>17</v>
      </c>
      <c r="P61" s="18" t="s">
        <v>18</v>
      </c>
      <c r="Q61" s="18" t="s">
        <v>19</v>
      </c>
      <c r="R61" s="18" t="s">
        <v>20</v>
      </c>
      <c r="S61" s="18" t="s">
        <v>21</v>
      </c>
      <c r="T61" s="18" t="s">
        <v>22</v>
      </c>
      <c r="U61" s="18" t="s">
        <v>23</v>
      </c>
      <c r="V61" s="18" t="s">
        <v>24</v>
      </c>
      <c r="W61" s="18" t="s">
        <v>25</v>
      </c>
      <c r="X61" s="18" t="s">
        <v>26</v>
      </c>
      <c r="Y61" s="18" t="s">
        <v>27</v>
      </c>
      <c r="Z61" s="18" t="s">
        <v>28</v>
      </c>
      <c r="AA61" s="18" t="s">
        <v>29</v>
      </c>
      <c r="AB61" s="18" t="s">
        <v>30</v>
      </c>
      <c r="AC61" s="18" t="s">
        <v>31</v>
      </c>
      <c r="AD61" s="18" t="s">
        <v>32</v>
      </c>
      <c r="AE61" s="18" t="s">
        <v>33</v>
      </c>
      <c r="AF61" s="18" t="s">
        <v>34</v>
      </c>
      <c r="AG61" s="18" t="s">
        <v>35</v>
      </c>
      <c r="AH61" s="18" t="s">
        <v>36</v>
      </c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22"/>
      <c r="AW61" s="22"/>
      <c r="AX61" s="22"/>
      <c r="AY61" s="22"/>
      <c r="AZ61" s="22"/>
    </row>
    <row r="62" spans="12:52">
      <c r="L62" s="20" t="s">
        <v>37</v>
      </c>
      <c r="M62" s="17" t="s">
        <v>38</v>
      </c>
      <c r="N62" s="18" t="s">
        <v>39</v>
      </c>
      <c r="O62" s="18" t="s">
        <v>40</v>
      </c>
      <c r="P62" s="18" t="s">
        <v>41</v>
      </c>
      <c r="Q62" s="18" t="s">
        <v>42</v>
      </c>
      <c r="R62" s="18" t="s">
        <v>43</v>
      </c>
      <c r="S62" s="18" t="s">
        <v>44</v>
      </c>
      <c r="T62" s="18" t="s">
        <v>45</v>
      </c>
      <c r="U62" s="18" t="s">
        <v>46</v>
      </c>
      <c r="V62" s="18" t="s">
        <v>47</v>
      </c>
      <c r="W62" s="18" t="s">
        <v>48</v>
      </c>
      <c r="X62" s="18" t="s">
        <v>49</v>
      </c>
      <c r="Y62" s="18" t="s">
        <v>50</v>
      </c>
      <c r="Z62" s="18" t="s">
        <v>51</v>
      </c>
      <c r="AA62" s="18" t="s">
        <v>52</v>
      </c>
      <c r="AB62" s="18" t="s">
        <v>53</v>
      </c>
      <c r="AC62" s="18" t="s">
        <v>54</v>
      </c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22"/>
      <c r="AW62" s="22"/>
      <c r="AX62" s="22"/>
      <c r="AY62" s="22"/>
      <c r="AZ62" s="22"/>
    </row>
    <row r="63" spans="12:54">
      <c r="L63" s="20" t="s">
        <v>55</v>
      </c>
      <c r="M63" s="17" t="s">
        <v>56</v>
      </c>
      <c r="N63" s="21" t="s">
        <v>57</v>
      </c>
      <c r="O63" s="21" t="s">
        <v>58</v>
      </c>
      <c r="P63" s="21" t="s">
        <v>59</v>
      </c>
      <c r="Q63" s="21" t="s">
        <v>60</v>
      </c>
      <c r="R63" s="21" t="s">
        <v>61</v>
      </c>
      <c r="S63" s="21" t="s">
        <v>62</v>
      </c>
      <c r="T63" s="21" t="s">
        <v>63</v>
      </c>
      <c r="U63" s="21" t="s">
        <v>64</v>
      </c>
      <c r="V63" s="21" t="s">
        <v>65</v>
      </c>
      <c r="W63" s="21" t="s">
        <v>66</v>
      </c>
      <c r="X63" s="21" t="s">
        <v>67</v>
      </c>
      <c r="Y63" s="21" t="s">
        <v>68</v>
      </c>
      <c r="Z63" s="21" t="s">
        <v>69</v>
      </c>
      <c r="AA63" s="21" t="s">
        <v>70</v>
      </c>
      <c r="AB63" s="21" t="s">
        <v>71</v>
      </c>
      <c r="AC63" s="21" t="s">
        <v>72</v>
      </c>
      <c r="AD63" s="21" t="s">
        <v>73</v>
      </c>
      <c r="AE63" s="21" t="s">
        <v>74</v>
      </c>
      <c r="AF63" s="21" t="s">
        <v>75</v>
      </c>
      <c r="AG63" s="21" t="s">
        <v>76</v>
      </c>
      <c r="AH63" s="21" t="s">
        <v>77</v>
      </c>
      <c r="AI63" s="21" t="s">
        <v>78</v>
      </c>
      <c r="AJ63" s="21" t="s">
        <v>79</v>
      </c>
      <c r="AK63" s="21" t="s">
        <v>80</v>
      </c>
      <c r="AL63" s="21" t="s">
        <v>81</v>
      </c>
      <c r="AM63" s="21" t="s">
        <v>82</v>
      </c>
      <c r="AN63" s="21" t="s">
        <v>83</v>
      </c>
      <c r="AO63" s="21" t="s">
        <v>84</v>
      </c>
      <c r="AP63" s="21" t="s">
        <v>85</v>
      </c>
      <c r="AQ63" s="21" t="s">
        <v>86</v>
      </c>
      <c r="AS63" s="18"/>
      <c r="AT63" s="18"/>
      <c r="AU63" s="18"/>
      <c r="AV63" s="18"/>
      <c r="AW63" s="18"/>
      <c r="AX63" s="18"/>
      <c r="AY63" s="18"/>
      <c r="AZ63" s="18"/>
      <c r="BA63" s="23"/>
      <c r="BB63" s="23"/>
    </row>
    <row r="64" spans="12:54">
      <c r="L64" s="20" t="s">
        <v>87</v>
      </c>
      <c r="M64" s="17" t="s">
        <v>88</v>
      </c>
      <c r="N64" s="18" t="s">
        <v>89</v>
      </c>
      <c r="O64" s="18" t="s">
        <v>90</v>
      </c>
      <c r="P64" s="18" t="s">
        <v>91</v>
      </c>
      <c r="Q64" s="18" t="s">
        <v>92</v>
      </c>
      <c r="R64" s="18" t="s">
        <v>93</v>
      </c>
      <c r="S64" s="18" t="s">
        <v>94</v>
      </c>
      <c r="T64" s="18" t="s">
        <v>95</v>
      </c>
      <c r="U64" s="18" t="s">
        <v>96</v>
      </c>
      <c r="V64" s="18" t="s">
        <v>97</v>
      </c>
      <c r="W64" s="18" t="s">
        <v>98</v>
      </c>
      <c r="X64" s="18" t="s">
        <v>99</v>
      </c>
      <c r="Y64" s="18" t="s">
        <v>100</v>
      </c>
      <c r="Z64" s="18" t="s">
        <v>101</v>
      </c>
      <c r="AA64" s="18" t="s">
        <v>102</v>
      </c>
      <c r="AB64" s="18" t="s">
        <v>103</v>
      </c>
      <c r="AC64" s="18" t="s">
        <v>104</v>
      </c>
      <c r="AD64" s="18" t="s">
        <v>105</v>
      </c>
      <c r="AE64" s="18" t="s">
        <v>106</v>
      </c>
      <c r="AF64" s="18" t="s">
        <v>107</v>
      </c>
      <c r="AG64" s="18" t="s">
        <v>108</v>
      </c>
      <c r="AH64" s="18" t="s">
        <v>109</v>
      </c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23"/>
      <c r="BB64" s="23"/>
    </row>
    <row r="65" spans="12:54">
      <c r="L65" s="19" t="s">
        <v>110</v>
      </c>
      <c r="M65" s="17" t="s">
        <v>111</v>
      </c>
      <c r="N65" s="18" t="s">
        <v>112</v>
      </c>
      <c r="O65" s="18" t="s">
        <v>113</v>
      </c>
      <c r="P65" s="18" t="s">
        <v>114</v>
      </c>
      <c r="Q65" s="18" t="s">
        <v>115</v>
      </c>
      <c r="R65" s="18" t="s">
        <v>116</v>
      </c>
      <c r="S65" s="18" t="s">
        <v>117</v>
      </c>
      <c r="T65" s="18" t="s">
        <v>118</v>
      </c>
      <c r="U65" s="18" t="s">
        <v>119</v>
      </c>
      <c r="V65" s="18" t="s">
        <v>120</v>
      </c>
      <c r="W65" s="18" t="s">
        <v>121</v>
      </c>
      <c r="X65" s="18" t="s">
        <v>122</v>
      </c>
      <c r="Y65" s="18" t="s">
        <v>123</v>
      </c>
      <c r="Z65" s="18" t="s">
        <v>124</v>
      </c>
      <c r="AA65" s="18" t="s">
        <v>125</v>
      </c>
      <c r="AB65" s="18" t="s">
        <v>126</v>
      </c>
      <c r="AC65" s="18" t="s">
        <v>127</v>
      </c>
      <c r="AD65" s="18" t="s">
        <v>128</v>
      </c>
      <c r="AE65" s="18" t="s">
        <v>129</v>
      </c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23"/>
      <c r="BB65" s="23"/>
    </row>
    <row r="66" spans="12:54">
      <c r="L66" s="19" t="s">
        <v>130</v>
      </c>
      <c r="M66" s="17" t="s">
        <v>131</v>
      </c>
      <c r="N66" s="18" t="s">
        <v>132</v>
      </c>
      <c r="O66" s="18" t="s">
        <v>133</v>
      </c>
      <c r="P66" s="18" t="s">
        <v>134</v>
      </c>
      <c r="Q66" s="18" t="s">
        <v>135</v>
      </c>
      <c r="R66" s="18" t="s">
        <v>136</v>
      </c>
      <c r="S66" s="18" t="s">
        <v>137</v>
      </c>
      <c r="T66" s="18" t="s">
        <v>138</v>
      </c>
      <c r="U66" s="18" t="s">
        <v>139</v>
      </c>
      <c r="V66" s="18" t="s">
        <v>140</v>
      </c>
      <c r="W66" s="18" t="s">
        <v>141</v>
      </c>
      <c r="X66" s="18" t="s">
        <v>142</v>
      </c>
      <c r="Y66" s="18" t="s">
        <v>143</v>
      </c>
      <c r="Z66" s="18" t="s">
        <v>144</v>
      </c>
      <c r="AA66" s="18" t="s">
        <v>145</v>
      </c>
      <c r="AB66" s="18" t="s">
        <v>146</v>
      </c>
      <c r="AC66" s="18" t="s">
        <v>147</v>
      </c>
      <c r="AD66" s="18" t="s">
        <v>148</v>
      </c>
      <c r="AE66" s="18" t="s">
        <v>149</v>
      </c>
      <c r="AF66" s="18" t="s">
        <v>150</v>
      </c>
      <c r="AG66" s="18" t="s">
        <v>151</v>
      </c>
      <c r="AH66" s="18" t="s">
        <v>152</v>
      </c>
      <c r="AI66" s="18" t="s">
        <v>153</v>
      </c>
      <c r="AJ66" s="18" t="s">
        <v>154</v>
      </c>
      <c r="AK66" s="18" t="s">
        <v>155</v>
      </c>
      <c r="AL66" s="18" t="s">
        <v>156</v>
      </c>
      <c r="AM66" s="18" t="s">
        <v>157</v>
      </c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23"/>
      <c r="BB66" s="23"/>
    </row>
    <row r="67" spans="12:54">
      <c r="L67" s="19" t="s">
        <v>158</v>
      </c>
      <c r="M67" s="17" t="s">
        <v>159</v>
      </c>
      <c r="N67" s="18" t="s">
        <v>160</v>
      </c>
      <c r="O67" s="18" t="s">
        <v>161</v>
      </c>
      <c r="P67" s="18" t="s">
        <v>162</v>
      </c>
      <c r="Q67" s="18" t="s">
        <v>163</v>
      </c>
      <c r="R67" s="18" t="s">
        <v>164</v>
      </c>
      <c r="S67" s="18" t="s">
        <v>165</v>
      </c>
      <c r="T67" s="18" t="s">
        <v>166</v>
      </c>
      <c r="U67" s="18" t="s">
        <v>167</v>
      </c>
      <c r="V67" s="18" t="s">
        <v>168</v>
      </c>
      <c r="W67" s="18" t="s">
        <v>169</v>
      </c>
      <c r="X67" s="18" t="s">
        <v>170</v>
      </c>
      <c r="Y67" s="18" t="s">
        <v>171</v>
      </c>
      <c r="Z67" s="18" t="s">
        <v>172</v>
      </c>
      <c r="AA67" s="18" t="s">
        <v>173</v>
      </c>
      <c r="AB67" s="18" t="s">
        <v>174</v>
      </c>
      <c r="AC67" s="18" t="s">
        <v>175</v>
      </c>
      <c r="AD67" s="18" t="s">
        <v>176</v>
      </c>
      <c r="AE67" s="18" t="s">
        <v>177</v>
      </c>
      <c r="AF67" s="18" t="s">
        <v>178</v>
      </c>
      <c r="AG67" s="18" t="s">
        <v>179</v>
      </c>
      <c r="AH67" s="18" t="s">
        <v>180</v>
      </c>
      <c r="AI67" s="18" t="s">
        <v>181</v>
      </c>
      <c r="AJ67" s="18" t="s">
        <v>182</v>
      </c>
      <c r="AK67" s="18" t="s">
        <v>183</v>
      </c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23"/>
      <c r="BB67" s="23"/>
    </row>
    <row r="68" spans="12:54">
      <c r="L68" s="19" t="s">
        <v>184</v>
      </c>
      <c r="M68" s="17" t="s">
        <v>185</v>
      </c>
      <c r="N68" s="18" t="s">
        <v>186</v>
      </c>
      <c r="O68" s="18" t="s">
        <v>187</v>
      </c>
      <c r="P68" s="18" t="s">
        <v>188</v>
      </c>
      <c r="Q68" s="18" t="s">
        <v>189</v>
      </c>
      <c r="R68" s="18" t="s">
        <v>190</v>
      </c>
      <c r="S68" s="18" t="s">
        <v>191</v>
      </c>
      <c r="T68" s="18" t="s">
        <v>192</v>
      </c>
      <c r="U68" s="18" t="s">
        <v>193</v>
      </c>
      <c r="V68" s="18" t="s">
        <v>194</v>
      </c>
      <c r="W68" s="18" t="s">
        <v>195</v>
      </c>
      <c r="X68" s="18" t="s">
        <v>196</v>
      </c>
      <c r="Y68" s="18" t="s">
        <v>197</v>
      </c>
      <c r="Z68" s="18" t="s">
        <v>198</v>
      </c>
      <c r="AA68" s="18" t="s">
        <v>199</v>
      </c>
      <c r="AB68" s="18" t="s">
        <v>200</v>
      </c>
      <c r="AC68" s="18" t="s">
        <v>201</v>
      </c>
      <c r="AD68" s="18" t="s">
        <v>202</v>
      </c>
      <c r="AE68" s="18" t="s">
        <v>203</v>
      </c>
      <c r="AF68" s="18" t="s">
        <v>204</v>
      </c>
      <c r="AG68" s="18" t="s">
        <v>114</v>
      </c>
      <c r="AH68" s="18" t="s">
        <v>205</v>
      </c>
      <c r="AI68" s="18" t="s">
        <v>206</v>
      </c>
      <c r="AJ68" s="18" t="s">
        <v>207</v>
      </c>
      <c r="AK68" s="18" t="s">
        <v>208</v>
      </c>
      <c r="AL68" s="18" t="s">
        <v>209</v>
      </c>
      <c r="AM68" s="18" t="s">
        <v>82</v>
      </c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23"/>
      <c r="BB68" s="23"/>
    </row>
    <row r="69" spans="12:54">
      <c r="L69" s="19" t="s">
        <v>1</v>
      </c>
      <c r="M69" s="17" t="s">
        <v>210</v>
      </c>
      <c r="N69" s="18" t="s">
        <v>211</v>
      </c>
      <c r="O69" s="18" t="s">
        <v>212</v>
      </c>
      <c r="P69" s="18" t="s">
        <v>213</v>
      </c>
      <c r="Q69" s="18" t="s">
        <v>214</v>
      </c>
      <c r="R69" s="18" t="s">
        <v>215</v>
      </c>
      <c r="S69" s="18" t="s">
        <v>216</v>
      </c>
      <c r="T69" s="18" t="s">
        <v>217</v>
      </c>
      <c r="U69" s="18" t="s">
        <v>218</v>
      </c>
      <c r="V69" s="18" t="s">
        <v>219</v>
      </c>
      <c r="W69" s="18" t="s">
        <v>220</v>
      </c>
      <c r="X69" s="18" t="s">
        <v>221</v>
      </c>
      <c r="Y69" s="18" t="s">
        <v>222</v>
      </c>
      <c r="Z69" s="18" t="s">
        <v>223</v>
      </c>
      <c r="AA69" s="18" t="s">
        <v>224</v>
      </c>
      <c r="AB69" s="18" t="s">
        <v>225</v>
      </c>
      <c r="AC69" s="18" t="s">
        <v>226</v>
      </c>
      <c r="AD69" s="18" t="s">
        <v>154</v>
      </c>
      <c r="AE69" s="18" t="s">
        <v>227</v>
      </c>
      <c r="AF69" s="18" t="s">
        <v>228</v>
      </c>
      <c r="AG69" s="18" t="s">
        <v>229</v>
      </c>
      <c r="AH69" s="18" t="s">
        <v>230</v>
      </c>
      <c r="AI69" s="18" t="s">
        <v>231</v>
      </c>
      <c r="AJ69" s="18" t="s">
        <v>232</v>
      </c>
      <c r="AK69" s="18" t="s">
        <v>233</v>
      </c>
      <c r="AL69" s="18" t="s">
        <v>234</v>
      </c>
      <c r="AM69" s="18" t="s">
        <v>235</v>
      </c>
      <c r="AN69" s="18" t="s">
        <v>236</v>
      </c>
      <c r="AO69" s="18" t="s">
        <v>237</v>
      </c>
      <c r="AP69" s="18" t="s">
        <v>238</v>
      </c>
      <c r="AQ69" s="18" t="s">
        <v>239</v>
      </c>
      <c r="AR69" s="18" t="s">
        <v>240</v>
      </c>
      <c r="AS69" s="18" t="s">
        <v>241</v>
      </c>
      <c r="AT69" s="18" t="s">
        <v>242</v>
      </c>
      <c r="AU69" s="18" t="s">
        <v>243</v>
      </c>
      <c r="AV69" s="18" t="s">
        <v>244</v>
      </c>
      <c r="AW69" s="18" t="s">
        <v>245</v>
      </c>
      <c r="AX69" s="18" t="s">
        <v>246</v>
      </c>
      <c r="AY69" s="18" t="s">
        <v>247</v>
      </c>
      <c r="AZ69" s="18" t="s">
        <v>248</v>
      </c>
      <c r="BA69" s="23"/>
      <c r="BB69" s="23"/>
    </row>
    <row r="70" spans="12:54">
      <c r="L70" s="19" t="s">
        <v>249</v>
      </c>
      <c r="M70" s="17" t="s">
        <v>250</v>
      </c>
      <c r="N70" s="18" t="s">
        <v>251</v>
      </c>
      <c r="O70" s="18" t="s">
        <v>252</v>
      </c>
      <c r="P70" s="18" t="s">
        <v>104</v>
      </c>
      <c r="Q70" s="18" t="s">
        <v>253</v>
      </c>
      <c r="R70" s="18" t="s">
        <v>254</v>
      </c>
      <c r="S70" s="18" t="s">
        <v>255</v>
      </c>
      <c r="T70" s="18" t="s">
        <v>256</v>
      </c>
      <c r="U70" s="18" t="s">
        <v>257</v>
      </c>
      <c r="V70" s="18" t="s">
        <v>258</v>
      </c>
      <c r="W70" s="18" t="s">
        <v>259</v>
      </c>
      <c r="X70" s="18" t="s">
        <v>260</v>
      </c>
      <c r="Y70" s="18" t="s">
        <v>261</v>
      </c>
      <c r="Z70" s="18" t="s">
        <v>262</v>
      </c>
      <c r="AA70" s="18" t="s">
        <v>263</v>
      </c>
      <c r="AB70" s="18" t="s">
        <v>264</v>
      </c>
      <c r="AC70" s="18" t="s">
        <v>265</v>
      </c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23"/>
      <c r="BB70" s="23"/>
    </row>
    <row r="71" spans="12:54">
      <c r="L71" s="19" t="s">
        <v>266</v>
      </c>
      <c r="M71" s="17" t="s">
        <v>267</v>
      </c>
      <c r="N71" s="18" t="s">
        <v>268</v>
      </c>
      <c r="O71" s="18" t="s">
        <v>269</v>
      </c>
      <c r="P71" s="18" t="s">
        <v>213</v>
      </c>
      <c r="Q71" s="18" t="s">
        <v>270</v>
      </c>
      <c r="R71" s="18" t="s">
        <v>271</v>
      </c>
      <c r="S71" s="18" t="s">
        <v>272</v>
      </c>
      <c r="T71" s="18" t="s">
        <v>273</v>
      </c>
      <c r="U71" s="18" t="s">
        <v>274</v>
      </c>
      <c r="V71" s="18" t="s">
        <v>275</v>
      </c>
      <c r="W71" s="18" t="s">
        <v>276</v>
      </c>
      <c r="X71" s="18" t="s">
        <v>277</v>
      </c>
      <c r="Y71" s="18" t="s">
        <v>278</v>
      </c>
      <c r="Z71" s="18" t="s">
        <v>279</v>
      </c>
      <c r="AA71" s="18" t="s">
        <v>280</v>
      </c>
      <c r="AB71" s="18" t="s">
        <v>281</v>
      </c>
      <c r="AC71" s="18" t="s">
        <v>282</v>
      </c>
      <c r="AD71" s="18" t="s">
        <v>283</v>
      </c>
      <c r="AE71" s="18" t="s">
        <v>284</v>
      </c>
      <c r="AF71" s="18" t="s">
        <v>285</v>
      </c>
      <c r="AG71" s="18" t="s">
        <v>286</v>
      </c>
      <c r="AH71" s="18" t="s">
        <v>61</v>
      </c>
      <c r="AI71" s="18" t="s">
        <v>287</v>
      </c>
      <c r="AJ71" s="18" t="s">
        <v>288</v>
      </c>
      <c r="AK71" s="18" t="s">
        <v>289</v>
      </c>
      <c r="AL71" s="18" t="s">
        <v>290</v>
      </c>
      <c r="AM71" s="18" t="s">
        <v>291</v>
      </c>
      <c r="AN71" s="18" t="s">
        <v>189</v>
      </c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23"/>
      <c r="BB71" s="23"/>
    </row>
    <row r="72" spans="12:54">
      <c r="L72" s="19" t="s">
        <v>292</v>
      </c>
      <c r="M72" s="17" t="s">
        <v>293</v>
      </c>
      <c r="N72" s="18" t="s">
        <v>294</v>
      </c>
      <c r="O72" s="18" t="s">
        <v>295</v>
      </c>
      <c r="P72" s="18" t="s">
        <v>296</v>
      </c>
      <c r="Q72" s="18" t="s">
        <v>297</v>
      </c>
      <c r="R72" s="18" t="s">
        <v>298</v>
      </c>
      <c r="S72" s="18" t="s">
        <v>299</v>
      </c>
      <c r="T72" s="18" t="s">
        <v>300</v>
      </c>
      <c r="U72" s="18" t="s">
        <v>301</v>
      </c>
      <c r="V72" s="18" t="s">
        <v>302</v>
      </c>
      <c r="W72" s="18" t="s">
        <v>303</v>
      </c>
      <c r="X72" s="18" t="s">
        <v>304</v>
      </c>
      <c r="Y72" s="18" t="s">
        <v>305</v>
      </c>
      <c r="Z72" s="18" t="s">
        <v>306</v>
      </c>
      <c r="AA72" s="18" t="s">
        <v>307</v>
      </c>
      <c r="AB72" s="18" t="s">
        <v>308</v>
      </c>
      <c r="AC72" s="18" t="s">
        <v>309</v>
      </c>
      <c r="AD72" s="18" t="s">
        <v>310</v>
      </c>
      <c r="AE72" s="18" t="s">
        <v>311</v>
      </c>
      <c r="AF72" s="18" t="s">
        <v>312</v>
      </c>
      <c r="AG72" s="18" t="s">
        <v>219</v>
      </c>
      <c r="AH72" s="18" t="s">
        <v>313</v>
      </c>
      <c r="AI72" s="18" t="s">
        <v>314</v>
      </c>
      <c r="AJ72" s="18" t="s">
        <v>315</v>
      </c>
      <c r="AK72" s="18" t="s">
        <v>316</v>
      </c>
      <c r="AL72" s="18" t="s">
        <v>317</v>
      </c>
      <c r="AM72" s="18" t="s">
        <v>318</v>
      </c>
      <c r="AN72" s="18" t="s">
        <v>319</v>
      </c>
      <c r="AO72" s="18" t="s">
        <v>320</v>
      </c>
      <c r="AP72" s="18" t="s">
        <v>321</v>
      </c>
      <c r="AQ72" s="18" t="s">
        <v>322</v>
      </c>
      <c r="AR72" s="18" t="s">
        <v>323</v>
      </c>
      <c r="AS72" s="18" t="s">
        <v>324</v>
      </c>
      <c r="AT72" s="18" t="s">
        <v>325</v>
      </c>
      <c r="AU72" s="18" t="s">
        <v>326</v>
      </c>
      <c r="AV72" s="18" t="s">
        <v>327</v>
      </c>
      <c r="AW72" s="18" t="s">
        <v>328</v>
      </c>
      <c r="AX72" s="18" t="s">
        <v>329</v>
      </c>
      <c r="AY72" s="18" t="s">
        <v>330</v>
      </c>
      <c r="AZ72" s="18" t="s">
        <v>331</v>
      </c>
      <c r="BA72" s="23"/>
      <c r="BB72" s="23"/>
    </row>
    <row r="73" spans="12:54">
      <c r="L73" s="19" t="s">
        <v>332</v>
      </c>
      <c r="M73" s="17" t="s">
        <v>333</v>
      </c>
      <c r="N73" s="18" t="s">
        <v>334</v>
      </c>
      <c r="O73" s="18" t="s">
        <v>335</v>
      </c>
      <c r="P73" s="18" t="s">
        <v>336</v>
      </c>
      <c r="Q73" s="18" t="s">
        <v>337</v>
      </c>
      <c r="R73" s="18" t="s">
        <v>338</v>
      </c>
      <c r="S73" s="18" t="s">
        <v>339</v>
      </c>
      <c r="T73" s="18" t="s">
        <v>340</v>
      </c>
      <c r="U73" s="18" t="s">
        <v>341</v>
      </c>
      <c r="V73" s="18" t="s">
        <v>342</v>
      </c>
      <c r="W73" s="18" t="s">
        <v>343</v>
      </c>
      <c r="X73" s="18" t="s">
        <v>344</v>
      </c>
      <c r="Y73" s="18" t="s">
        <v>345</v>
      </c>
      <c r="Z73" s="18" t="s">
        <v>346</v>
      </c>
      <c r="AA73" s="18" t="s">
        <v>347</v>
      </c>
      <c r="AB73" s="18" t="s">
        <v>348</v>
      </c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23"/>
      <c r="BB73" s="23"/>
    </row>
    <row r="74" spans="12:54">
      <c r="L74" s="19" t="s">
        <v>349</v>
      </c>
      <c r="M74" s="17" t="s">
        <v>350</v>
      </c>
      <c r="N74" s="18" t="s">
        <v>351</v>
      </c>
      <c r="O74" s="18" t="s">
        <v>352</v>
      </c>
      <c r="P74" s="18" t="s">
        <v>353</v>
      </c>
      <c r="Q74" s="18" t="s">
        <v>354</v>
      </c>
      <c r="R74" s="18" t="s">
        <v>355</v>
      </c>
      <c r="S74" s="18" t="s">
        <v>286</v>
      </c>
      <c r="T74" s="18" t="s">
        <v>356</v>
      </c>
      <c r="U74" s="18" t="s">
        <v>357</v>
      </c>
      <c r="V74" s="18" t="s">
        <v>306</v>
      </c>
      <c r="W74" s="18" t="s">
        <v>358</v>
      </c>
      <c r="X74" s="18" t="s">
        <v>359</v>
      </c>
      <c r="Y74" s="18" t="s">
        <v>360</v>
      </c>
      <c r="Z74" s="18" t="s">
        <v>361</v>
      </c>
      <c r="AA74" s="18" t="s">
        <v>362</v>
      </c>
      <c r="AB74" s="18" t="s">
        <v>363</v>
      </c>
      <c r="AC74" s="18" t="s">
        <v>364</v>
      </c>
      <c r="AD74" s="18" t="s">
        <v>365</v>
      </c>
      <c r="AE74" s="18" t="s">
        <v>366</v>
      </c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23"/>
      <c r="BB74" s="23"/>
    </row>
    <row r="75" spans="12:54">
      <c r="L75" s="19" t="s">
        <v>367</v>
      </c>
      <c r="M75" s="17" t="s">
        <v>368</v>
      </c>
      <c r="N75" s="18" t="s">
        <v>369</v>
      </c>
      <c r="O75" s="18" t="s">
        <v>370</v>
      </c>
      <c r="P75" s="18" t="s">
        <v>371</v>
      </c>
      <c r="Q75" s="18" t="s">
        <v>372</v>
      </c>
      <c r="R75" s="18" t="s">
        <v>373</v>
      </c>
      <c r="S75" s="18" t="s">
        <v>315</v>
      </c>
      <c r="T75" s="18" t="s">
        <v>374</v>
      </c>
      <c r="U75" s="18" t="s">
        <v>375</v>
      </c>
      <c r="V75" s="18" t="s">
        <v>376</v>
      </c>
      <c r="W75" s="18" t="s">
        <v>377</v>
      </c>
      <c r="X75" s="18" t="s">
        <v>378</v>
      </c>
      <c r="Y75" s="18" t="s">
        <v>379</v>
      </c>
      <c r="Z75" s="18" t="s">
        <v>380</v>
      </c>
      <c r="AA75" s="18" t="s">
        <v>222</v>
      </c>
      <c r="AB75" s="18" t="s">
        <v>381</v>
      </c>
      <c r="AC75" s="18" t="s">
        <v>382</v>
      </c>
      <c r="AD75" s="18" t="s">
        <v>383</v>
      </c>
      <c r="AE75" s="18" t="s">
        <v>384</v>
      </c>
      <c r="AF75" s="1" t="s">
        <v>385</v>
      </c>
      <c r="AG75" s="1" t="s">
        <v>386</v>
      </c>
      <c r="AH75" s="18" t="s">
        <v>387</v>
      </c>
      <c r="AI75" s="18" t="s">
        <v>388</v>
      </c>
      <c r="AJ75" s="18" t="s">
        <v>389</v>
      </c>
      <c r="AK75" s="18" t="s">
        <v>390</v>
      </c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23"/>
      <c r="BB75" s="23"/>
    </row>
    <row r="76" spans="12:54">
      <c r="L76" s="19" t="s">
        <v>391</v>
      </c>
      <c r="M76" s="17" t="s">
        <v>392</v>
      </c>
      <c r="N76" s="18" t="s">
        <v>393</v>
      </c>
      <c r="O76" s="18" t="s">
        <v>394</v>
      </c>
      <c r="P76" s="18" t="s">
        <v>395</v>
      </c>
      <c r="Q76" s="18" t="s">
        <v>190</v>
      </c>
      <c r="R76" s="18" t="s">
        <v>396</v>
      </c>
      <c r="S76" s="18" t="s">
        <v>397</v>
      </c>
      <c r="T76" s="18" t="s">
        <v>398</v>
      </c>
      <c r="U76" s="18" t="s">
        <v>399</v>
      </c>
      <c r="V76" s="18" t="s">
        <v>400</v>
      </c>
      <c r="W76" s="18" t="s">
        <v>401</v>
      </c>
      <c r="X76" s="18" t="s">
        <v>402</v>
      </c>
      <c r="Y76" s="18" t="s">
        <v>403</v>
      </c>
      <c r="Z76" s="18" t="s">
        <v>404</v>
      </c>
      <c r="AA76" s="18" t="s">
        <v>405</v>
      </c>
      <c r="AB76" s="18" t="s">
        <v>406</v>
      </c>
      <c r="AC76" s="18" t="s">
        <v>407</v>
      </c>
      <c r="AD76" s="18" t="s">
        <v>408</v>
      </c>
      <c r="AE76" s="18" t="s">
        <v>409</v>
      </c>
      <c r="AF76" s="18" t="s">
        <v>271</v>
      </c>
      <c r="AG76" s="18" t="s">
        <v>306</v>
      </c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23"/>
      <c r="BB76" s="23"/>
    </row>
    <row r="77" spans="12:52">
      <c r="L77" s="19" t="s">
        <v>410</v>
      </c>
      <c r="M77" s="17" t="s">
        <v>411</v>
      </c>
      <c r="N77" s="18" t="s">
        <v>412</v>
      </c>
      <c r="O77" s="18" t="s">
        <v>101</v>
      </c>
      <c r="P77" s="18" t="s">
        <v>67</v>
      </c>
      <c r="Q77" s="18" t="s">
        <v>413</v>
      </c>
      <c r="R77" s="18" t="s">
        <v>414</v>
      </c>
      <c r="S77" s="18" t="s">
        <v>415</v>
      </c>
      <c r="T77" s="18" t="s">
        <v>416</v>
      </c>
      <c r="U77" s="18" t="s">
        <v>417</v>
      </c>
      <c r="V77" s="18" t="s">
        <v>418</v>
      </c>
      <c r="W77" s="18" t="s">
        <v>419</v>
      </c>
      <c r="X77" s="18" t="s">
        <v>420</v>
      </c>
      <c r="Y77" s="18" t="s">
        <v>421</v>
      </c>
      <c r="Z77" s="18" t="s">
        <v>422</v>
      </c>
      <c r="AA77" s="18" t="s">
        <v>423</v>
      </c>
      <c r="AB77" s="18" t="s">
        <v>424</v>
      </c>
      <c r="AC77" s="18" t="s">
        <v>425</v>
      </c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22"/>
      <c r="AW77" s="22"/>
      <c r="AX77" s="22"/>
      <c r="AY77" s="22"/>
      <c r="AZ77" s="22"/>
    </row>
    <row r="78" spans="12:52">
      <c r="L78" s="19" t="s">
        <v>426</v>
      </c>
      <c r="M78" s="17" t="s">
        <v>427</v>
      </c>
      <c r="N78" s="18" t="s">
        <v>428</v>
      </c>
      <c r="O78" s="18" t="s">
        <v>429</v>
      </c>
      <c r="P78" s="18" t="s">
        <v>430</v>
      </c>
      <c r="Q78" s="18" t="s">
        <v>431</v>
      </c>
      <c r="R78" s="18" t="s">
        <v>432</v>
      </c>
      <c r="S78" s="18" t="s">
        <v>433</v>
      </c>
      <c r="T78" s="18" t="s">
        <v>434</v>
      </c>
      <c r="U78" s="18" t="s">
        <v>95</v>
      </c>
      <c r="V78" s="18" t="s">
        <v>62</v>
      </c>
      <c r="W78" s="18" t="s">
        <v>435</v>
      </c>
      <c r="X78" s="18" t="s">
        <v>397</v>
      </c>
      <c r="Y78" s="18" t="s">
        <v>436</v>
      </c>
      <c r="Z78" s="18" t="s">
        <v>437</v>
      </c>
      <c r="AA78" s="18" t="s">
        <v>321</v>
      </c>
      <c r="AB78" s="18" t="s">
        <v>438</v>
      </c>
      <c r="AC78" s="18" t="s">
        <v>439</v>
      </c>
      <c r="AD78" s="18" t="s">
        <v>440</v>
      </c>
      <c r="AE78" s="18" t="s">
        <v>228</v>
      </c>
      <c r="AF78" s="18" t="s">
        <v>441</v>
      </c>
      <c r="AG78" s="18" t="s">
        <v>442</v>
      </c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22"/>
      <c r="AW78" s="22"/>
      <c r="AX78" s="22"/>
      <c r="AY78" s="22"/>
      <c r="AZ78" s="22"/>
    </row>
    <row r="79" spans="12:52">
      <c r="L79" s="33" t="s">
        <v>443</v>
      </c>
      <c r="M79" s="34" t="s">
        <v>444</v>
      </c>
      <c r="N79" s="35" t="s">
        <v>445</v>
      </c>
      <c r="O79" s="35" t="s">
        <v>98</v>
      </c>
      <c r="P79" s="35" t="s">
        <v>446</v>
      </c>
      <c r="Q79" s="35" t="s">
        <v>447</v>
      </c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22"/>
      <c r="AW79" s="22"/>
      <c r="AX79" s="22"/>
      <c r="AY79" s="22"/>
      <c r="AZ79" s="22"/>
    </row>
    <row r="80" spans="12:52">
      <c r="L80" s="20" t="s">
        <v>448</v>
      </c>
      <c r="M80" s="17" t="s">
        <v>449</v>
      </c>
      <c r="N80" s="18" t="s">
        <v>36</v>
      </c>
      <c r="O80" s="18" t="s">
        <v>35</v>
      </c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22"/>
      <c r="AS80" s="22"/>
      <c r="AT80" s="22"/>
      <c r="AU80" s="22"/>
      <c r="AV80" s="22"/>
      <c r="AW80" s="22"/>
      <c r="AX80" s="22"/>
      <c r="AY80" s="22"/>
      <c r="AZ80" s="22"/>
    </row>
    <row r="81" spans="12:52">
      <c r="L81" s="16" t="s">
        <v>450</v>
      </c>
      <c r="M81" s="17" t="s">
        <v>451</v>
      </c>
      <c r="N81" s="36" t="s">
        <v>452</v>
      </c>
      <c r="O81" s="36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22"/>
      <c r="AS81" s="22"/>
      <c r="AT81" s="22"/>
      <c r="AU81" s="22"/>
      <c r="AV81" s="22"/>
      <c r="AW81" s="22"/>
      <c r="AX81" s="22"/>
      <c r="AY81" s="22"/>
      <c r="AZ81" s="22"/>
    </row>
    <row r="82" spans="12:52">
      <c r="L82" s="16" t="s">
        <v>453</v>
      </c>
      <c r="M82" s="17" t="s">
        <v>454</v>
      </c>
      <c r="N82" s="18" t="s">
        <v>455</v>
      </c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22"/>
      <c r="AS82" s="22"/>
      <c r="AT82" s="22"/>
      <c r="AU82" s="22"/>
      <c r="AV82" s="22"/>
      <c r="AW82" s="22"/>
      <c r="AX82" s="22"/>
      <c r="AY82" s="22"/>
      <c r="AZ82" s="22"/>
    </row>
    <row r="83" spans="12:52">
      <c r="L83" s="37"/>
      <c r="M83" s="37" t="s">
        <v>13</v>
      </c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</row>
    <row r="84" spans="12:52">
      <c r="L84" s="37"/>
      <c r="M84" s="37" t="s">
        <v>15</v>
      </c>
      <c r="N84" s="37">
        <v>1</v>
      </c>
      <c r="O84" s="37">
        <v>2</v>
      </c>
      <c r="P84" s="37">
        <v>3</v>
      </c>
      <c r="Q84" s="37">
        <v>4</v>
      </c>
      <c r="R84" s="37">
        <v>5</v>
      </c>
      <c r="S84" s="37">
        <v>6</v>
      </c>
      <c r="T84" s="37">
        <v>7</v>
      </c>
      <c r="U84" s="37">
        <v>8</v>
      </c>
      <c r="V84" s="37">
        <v>9</v>
      </c>
      <c r="W84" s="37">
        <v>10</v>
      </c>
      <c r="X84" s="37">
        <v>11</v>
      </c>
      <c r="Y84" s="37">
        <v>12</v>
      </c>
      <c r="Z84" s="37">
        <v>13</v>
      </c>
      <c r="AA84" s="37">
        <v>14</v>
      </c>
      <c r="AB84" s="37">
        <v>15</v>
      </c>
      <c r="AC84" s="37">
        <v>16</v>
      </c>
      <c r="AD84" s="37">
        <v>17</v>
      </c>
      <c r="AE84" s="37">
        <v>18</v>
      </c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</row>
    <row r="85" spans="12:52">
      <c r="L85" s="37"/>
      <c r="M85" s="37" t="s">
        <v>38</v>
      </c>
      <c r="N85" s="37">
        <v>1</v>
      </c>
      <c r="O85" s="37">
        <v>2</v>
      </c>
      <c r="P85" s="37">
        <v>3</v>
      </c>
      <c r="Q85" s="37">
        <v>4</v>
      </c>
      <c r="R85" s="37">
        <v>5</v>
      </c>
      <c r="S85" s="37">
        <v>6</v>
      </c>
      <c r="T85" s="37">
        <v>7</v>
      </c>
      <c r="U85" s="37">
        <v>8</v>
      </c>
      <c r="V85" s="37">
        <v>9</v>
      </c>
      <c r="W85" s="37">
        <v>10</v>
      </c>
      <c r="X85" s="37">
        <v>11</v>
      </c>
      <c r="Y85" s="37">
        <v>12</v>
      </c>
      <c r="Z85" s="37">
        <v>13</v>
      </c>
      <c r="AA85" s="37">
        <v>14</v>
      </c>
      <c r="AB85" s="37">
        <v>15</v>
      </c>
      <c r="AC85" s="37">
        <v>16</v>
      </c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</row>
    <row r="86" spans="12:52">
      <c r="L86" s="37"/>
      <c r="M86" s="37" t="s">
        <v>56</v>
      </c>
      <c r="N86" s="37">
        <v>1</v>
      </c>
      <c r="O86" s="37">
        <v>2</v>
      </c>
      <c r="P86" s="37">
        <v>3</v>
      </c>
      <c r="Q86" s="37">
        <v>4</v>
      </c>
      <c r="R86" s="37">
        <v>5</v>
      </c>
      <c r="S86" s="37">
        <v>6</v>
      </c>
      <c r="T86" s="37">
        <v>7</v>
      </c>
      <c r="U86" s="37">
        <v>8</v>
      </c>
      <c r="V86" s="37">
        <v>9</v>
      </c>
      <c r="W86" s="37">
        <v>10</v>
      </c>
      <c r="X86" s="37">
        <v>11</v>
      </c>
      <c r="Y86" s="37">
        <v>12</v>
      </c>
      <c r="Z86" s="37">
        <v>13</v>
      </c>
      <c r="AA86" s="37">
        <v>14</v>
      </c>
      <c r="AB86" s="37">
        <v>15</v>
      </c>
      <c r="AC86" s="37">
        <v>16</v>
      </c>
      <c r="AD86" s="37">
        <v>17</v>
      </c>
      <c r="AE86" s="37">
        <v>18</v>
      </c>
      <c r="AF86" s="37">
        <v>19</v>
      </c>
      <c r="AG86" s="37">
        <v>20</v>
      </c>
      <c r="AH86" s="37">
        <v>21</v>
      </c>
      <c r="AI86" s="37">
        <v>22</v>
      </c>
      <c r="AJ86" s="37">
        <v>23</v>
      </c>
      <c r="AK86" s="37">
        <v>24</v>
      </c>
      <c r="AL86" s="37">
        <v>25</v>
      </c>
      <c r="AM86" s="37">
        <v>26</v>
      </c>
      <c r="AN86" s="37">
        <v>27</v>
      </c>
      <c r="AO86" s="37">
        <v>28</v>
      </c>
      <c r="AP86" s="37">
        <v>29</v>
      </c>
      <c r="AQ86" s="37">
        <v>30</v>
      </c>
      <c r="AR86" s="37"/>
      <c r="AS86" s="37"/>
      <c r="AT86" s="37"/>
      <c r="AU86" s="37"/>
      <c r="AV86" s="37"/>
      <c r="AW86" s="37"/>
      <c r="AX86" s="37"/>
      <c r="AY86" s="37"/>
      <c r="AZ86" s="37"/>
    </row>
    <row r="87" spans="12:52">
      <c r="L87" s="37"/>
      <c r="M87" s="37" t="s">
        <v>88</v>
      </c>
      <c r="N87" s="37">
        <v>1</v>
      </c>
      <c r="O87" s="37">
        <v>2</v>
      </c>
      <c r="P87" s="37">
        <v>3</v>
      </c>
      <c r="Q87" s="37">
        <v>4</v>
      </c>
      <c r="R87" s="37">
        <v>5</v>
      </c>
      <c r="S87" s="37">
        <v>6</v>
      </c>
      <c r="T87" s="37">
        <v>7</v>
      </c>
      <c r="U87" s="37">
        <v>8</v>
      </c>
      <c r="V87" s="37">
        <v>9</v>
      </c>
      <c r="W87" s="37">
        <v>10</v>
      </c>
      <c r="X87" s="37">
        <v>11</v>
      </c>
      <c r="Y87" s="37">
        <v>12</v>
      </c>
      <c r="Z87" s="37">
        <v>13</v>
      </c>
      <c r="AA87" s="37">
        <v>14</v>
      </c>
      <c r="AB87" s="37">
        <v>15</v>
      </c>
      <c r="AC87" s="37">
        <v>16</v>
      </c>
      <c r="AD87" s="37">
        <v>17</v>
      </c>
      <c r="AE87" s="37">
        <v>18</v>
      </c>
      <c r="AF87" s="37">
        <v>19</v>
      </c>
      <c r="AG87" s="37">
        <v>20</v>
      </c>
      <c r="AH87" s="37">
        <v>21</v>
      </c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</row>
    <row r="88" spans="12:52">
      <c r="L88" s="37"/>
      <c r="M88" s="37" t="s">
        <v>111</v>
      </c>
      <c r="N88" s="37">
        <v>1</v>
      </c>
      <c r="O88" s="37">
        <v>2</v>
      </c>
      <c r="P88" s="37">
        <v>3</v>
      </c>
      <c r="Q88" s="37">
        <v>4</v>
      </c>
      <c r="R88" s="37">
        <v>5</v>
      </c>
      <c r="S88" s="37">
        <v>6</v>
      </c>
      <c r="T88" s="37">
        <v>7</v>
      </c>
      <c r="U88" s="37">
        <v>8</v>
      </c>
      <c r="V88" s="37">
        <v>9</v>
      </c>
      <c r="W88" s="37">
        <v>10</v>
      </c>
      <c r="X88" s="37">
        <v>11</v>
      </c>
      <c r="Y88" s="37">
        <v>12</v>
      </c>
      <c r="Z88" s="37">
        <v>13</v>
      </c>
      <c r="AA88" s="37">
        <v>14</v>
      </c>
      <c r="AB88" s="37">
        <v>15</v>
      </c>
      <c r="AC88" s="37">
        <v>16</v>
      </c>
      <c r="AD88" s="37">
        <v>17</v>
      </c>
      <c r="AE88" s="37">
        <v>18</v>
      </c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</row>
    <row r="89" spans="12:52">
      <c r="L89" s="37"/>
      <c r="M89" s="37" t="s">
        <v>131</v>
      </c>
      <c r="N89" s="37">
        <v>1</v>
      </c>
      <c r="O89" s="37">
        <v>2</v>
      </c>
      <c r="P89" s="37">
        <v>3</v>
      </c>
      <c r="Q89" s="37">
        <v>4</v>
      </c>
      <c r="R89" s="37">
        <v>5</v>
      </c>
      <c r="S89" s="37">
        <v>6</v>
      </c>
      <c r="T89" s="37">
        <v>7</v>
      </c>
      <c r="U89" s="37">
        <v>8</v>
      </c>
      <c r="V89" s="37">
        <v>9</v>
      </c>
      <c r="W89" s="37">
        <v>10</v>
      </c>
      <c r="X89" s="37">
        <v>11</v>
      </c>
      <c r="Y89" s="37">
        <v>12</v>
      </c>
      <c r="Z89" s="37">
        <v>13</v>
      </c>
      <c r="AA89" s="37">
        <v>14</v>
      </c>
      <c r="AB89" s="37">
        <v>15</v>
      </c>
      <c r="AC89" s="37">
        <v>16</v>
      </c>
      <c r="AD89" s="37">
        <v>17</v>
      </c>
      <c r="AE89" s="37">
        <v>18</v>
      </c>
      <c r="AF89" s="37">
        <v>19</v>
      </c>
      <c r="AG89" s="37">
        <v>20</v>
      </c>
      <c r="AH89" s="37">
        <v>21</v>
      </c>
      <c r="AI89" s="37">
        <v>22</v>
      </c>
      <c r="AJ89" s="37">
        <v>23</v>
      </c>
      <c r="AK89" s="37">
        <v>24</v>
      </c>
      <c r="AL89" s="37">
        <v>25</v>
      </c>
      <c r="AM89" s="37">
        <v>26</v>
      </c>
      <c r="AN89" s="37">
        <v>27</v>
      </c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</row>
    <row r="90" spans="12:52">
      <c r="L90" s="37"/>
      <c r="M90" s="37" t="s">
        <v>159</v>
      </c>
      <c r="N90" s="37">
        <v>1</v>
      </c>
      <c r="O90" s="37">
        <v>2</v>
      </c>
      <c r="P90" s="37">
        <v>3</v>
      </c>
      <c r="Q90" s="37">
        <v>4</v>
      </c>
      <c r="R90" s="37">
        <v>5</v>
      </c>
      <c r="S90" s="37">
        <v>6</v>
      </c>
      <c r="T90" s="37">
        <v>7</v>
      </c>
      <c r="U90" s="37">
        <v>8</v>
      </c>
      <c r="V90" s="37">
        <v>9</v>
      </c>
      <c r="W90" s="37">
        <v>10</v>
      </c>
      <c r="X90" s="37">
        <v>11</v>
      </c>
      <c r="Y90" s="37">
        <v>12</v>
      </c>
      <c r="Z90" s="37">
        <v>13</v>
      </c>
      <c r="AA90" s="37">
        <v>14</v>
      </c>
      <c r="AB90" s="37">
        <v>15</v>
      </c>
      <c r="AC90" s="37">
        <v>16</v>
      </c>
      <c r="AD90" s="37">
        <v>17</v>
      </c>
      <c r="AE90" s="37">
        <v>18</v>
      </c>
      <c r="AF90" s="37">
        <v>19</v>
      </c>
      <c r="AG90" s="37">
        <v>20</v>
      </c>
      <c r="AH90" s="37">
        <v>21</v>
      </c>
      <c r="AI90" s="37">
        <v>22</v>
      </c>
      <c r="AJ90" s="37">
        <v>23</v>
      </c>
      <c r="AK90" s="37">
        <v>24</v>
      </c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</row>
    <row r="91" spans="12:52">
      <c r="L91" s="37"/>
      <c r="M91" s="37" t="s">
        <v>185</v>
      </c>
      <c r="N91" s="37">
        <v>1</v>
      </c>
      <c r="O91" s="37">
        <v>2</v>
      </c>
      <c r="P91" s="37">
        <v>3</v>
      </c>
      <c r="Q91" s="37">
        <v>4</v>
      </c>
      <c r="R91" s="37">
        <v>5</v>
      </c>
      <c r="S91" s="37">
        <v>6</v>
      </c>
      <c r="T91" s="37">
        <v>7</v>
      </c>
      <c r="U91" s="37">
        <v>8</v>
      </c>
      <c r="V91" s="37">
        <v>9</v>
      </c>
      <c r="W91" s="37">
        <v>10</v>
      </c>
      <c r="X91" s="37">
        <v>11</v>
      </c>
      <c r="Y91" s="37">
        <v>12</v>
      </c>
      <c r="Z91" s="37">
        <v>13</v>
      </c>
      <c r="AA91" s="37">
        <v>14</v>
      </c>
      <c r="AB91" s="37">
        <v>15</v>
      </c>
      <c r="AC91" s="37">
        <v>16</v>
      </c>
      <c r="AD91" s="37">
        <v>17</v>
      </c>
      <c r="AE91" s="37">
        <v>18</v>
      </c>
      <c r="AF91" s="37">
        <v>19</v>
      </c>
      <c r="AG91" s="37">
        <v>20</v>
      </c>
      <c r="AH91" s="37">
        <v>21</v>
      </c>
      <c r="AI91" s="37">
        <v>22</v>
      </c>
      <c r="AJ91" s="37">
        <v>23</v>
      </c>
      <c r="AK91" s="37">
        <v>24</v>
      </c>
      <c r="AL91" s="37">
        <v>25</v>
      </c>
      <c r="AM91" s="37">
        <v>26</v>
      </c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</row>
    <row r="92" spans="12:52">
      <c r="L92" s="37"/>
      <c r="M92" s="37" t="s">
        <v>210</v>
      </c>
      <c r="N92" s="37">
        <v>1</v>
      </c>
      <c r="O92" s="37">
        <v>2</v>
      </c>
      <c r="P92" s="37">
        <v>3</v>
      </c>
      <c r="Q92" s="37">
        <v>4</v>
      </c>
      <c r="R92" s="37">
        <v>5</v>
      </c>
      <c r="S92" s="37">
        <v>6</v>
      </c>
      <c r="T92" s="37">
        <v>7</v>
      </c>
      <c r="U92" s="37">
        <v>8</v>
      </c>
      <c r="V92" s="37">
        <v>9</v>
      </c>
      <c r="W92" s="37">
        <v>10</v>
      </c>
      <c r="X92" s="37">
        <v>11</v>
      </c>
      <c r="Y92" s="37">
        <v>12</v>
      </c>
      <c r="Z92" s="37">
        <v>13</v>
      </c>
      <c r="AA92" s="37">
        <v>14</v>
      </c>
      <c r="AB92" s="37">
        <v>15</v>
      </c>
      <c r="AC92" s="37">
        <v>16</v>
      </c>
      <c r="AD92" s="37">
        <v>17</v>
      </c>
      <c r="AE92" s="37">
        <v>18</v>
      </c>
      <c r="AF92" s="37">
        <v>19</v>
      </c>
      <c r="AG92" s="37">
        <v>20</v>
      </c>
      <c r="AH92" s="37">
        <v>21</v>
      </c>
      <c r="AI92" s="37">
        <v>22</v>
      </c>
      <c r="AJ92" s="37">
        <v>23</v>
      </c>
      <c r="AK92" s="37">
        <v>24</v>
      </c>
      <c r="AL92" s="37">
        <v>25</v>
      </c>
      <c r="AM92" s="37">
        <v>26</v>
      </c>
      <c r="AN92" s="37">
        <v>27</v>
      </c>
      <c r="AO92" s="37">
        <v>28</v>
      </c>
      <c r="AP92" s="37">
        <v>29</v>
      </c>
      <c r="AQ92" s="37">
        <v>30</v>
      </c>
      <c r="AR92" s="37">
        <v>31</v>
      </c>
      <c r="AS92" s="37">
        <v>32</v>
      </c>
      <c r="AT92" s="37">
        <v>33</v>
      </c>
      <c r="AU92" s="37">
        <v>34</v>
      </c>
      <c r="AV92" s="37">
        <v>35</v>
      </c>
      <c r="AW92" s="37">
        <v>36</v>
      </c>
      <c r="AX92" s="37">
        <v>37</v>
      </c>
      <c r="AY92" s="37">
        <v>38</v>
      </c>
      <c r="AZ92" s="37">
        <v>39</v>
      </c>
    </row>
    <row r="93" spans="12:52">
      <c r="L93" s="37"/>
      <c r="M93" s="37" t="s">
        <v>250</v>
      </c>
      <c r="N93" s="37">
        <v>1</v>
      </c>
      <c r="O93" s="37">
        <v>2</v>
      </c>
      <c r="P93" s="37">
        <v>3</v>
      </c>
      <c r="Q93" s="37">
        <v>4</v>
      </c>
      <c r="R93" s="37">
        <v>5</v>
      </c>
      <c r="S93" s="37">
        <v>6</v>
      </c>
      <c r="T93" s="37">
        <v>7</v>
      </c>
      <c r="U93" s="37">
        <v>8</v>
      </c>
      <c r="V93" s="37">
        <v>9</v>
      </c>
      <c r="W93" s="37">
        <v>10</v>
      </c>
      <c r="X93" s="37">
        <v>11</v>
      </c>
      <c r="Y93" s="37">
        <v>12</v>
      </c>
      <c r="Z93" s="37">
        <v>13</v>
      </c>
      <c r="AA93" s="37">
        <v>14</v>
      </c>
      <c r="AB93" s="37">
        <v>15</v>
      </c>
      <c r="AC93" s="37">
        <v>16</v>
      </c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</row>
    <row r="94" spans="12:52">
      <c r="L94" s="37"/>
      <c r="M94" s="37" t="s">
        <v>267</v>
      </c>
      <c r="N94" s="37">
        <v>1</v>
      </c>
      <c r="O94" s="37">
        <v>2</v>
      </c>
      <c r="P94" s="37">
        <v>3</v>
      </c>
      <c r="Q94" s="37">
        <v>4</v>
      </c>
      <c r="R94" s="37">
        <v>5</v>
      </c>
      <c r="S94" s="37">
        <v>6</v>
      </c>
      <c r="T94" s="37">
        <v>7</v>
      </c>
      <c r="U94" s="37">
        <v>8</v>
      </c>
      <c r="V94" s="37">
        <v>9</v>
      </c>
      <c r="W94" s="37">
        <v>10</v>
      </c>
      <c r="X94" s="37">
        <v>11</v>
      </c>
      <c r="Y94" s="37">
        <v>12</v>
      </c>
      <c r="Z94" s="37">
        <v>13</v>
      </c>
      <c r="AA94" s="37">
        <v>14</v>
      </c>
      <c r="AB94" s="37">
        <v>15</v>
      </c>
      <c r="AC94" s="37">
        <v>16</v>
      </c>
      <c r="AD94" s="37">
        <v>17</v>
      </c>
      <c r="AE94" s="37">
        <v>18</v>
      </c>
      <c r="AF94" s="37">
        <v>19</v>
      </c>
      <c r="AG94" s="37">
        <v>20</v>
      </c>
      <c r="AH94" s="37">
        <v>21</v>
      </c>
      <c r="AI94" s="37">
        <v>22</v>
      </c>
      <c r="AJ94" s="37">
        <v>23</v>
      </c>
      <c r="AK94" s="37">
        <v>24</v>
      </c>
      <c r="AL94" s="37">
        <v>25</v>
      </c>
      <c r="AM94" s="37">
        <v>26</v>
      </c>
      <c r="AN94" s="37">
        <v>27</v>
      </c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</row>
    <row r="95" spans="12:52">
      <c r="L95" s="37"/>
      <c r="M95" s="37" t="s">
        <v>293</v>
      </c>
      <c r="N95" s="37">
        <v>1</v>
      </c>
      <c r="O95" s="37">
        <v>2</v>
      </c>
      <c r="P95" s="37">
        <v>3</v>
      </c>
      <c r="Q95" s="37">
        <v>4</v>
      </c>
      <c r="R95" s="37">
        <v>5</v>
      </c>
      <c r="S95" s="37">
        <v>6</v>
      </c>
      <c r="T95" s="37">
        <v>7</v>
      </c>
      <c r="U95" s="37">
        <v>8</v>
      </c>
      <c r="V95" s="37">
        <v>9</v>
      </c>
      <c r="W95" s="37">
        <v>10</v>
      </c>
      <c r="X95" s="37">
        <v>11</v>
      </c>
      <c r="Y95" s="37">
        <v>12</v>
      </c>
      <c r="Z95" s="37">
        <v>13</v>
      </c>
      <c r="AA95" s="37">
        <v>14</v>
      </c>
      <c r="AB95" s="37">
        <v>15</v>
      </c>
      <c r="AC95" s="37">
        <v>16</v>
      </c>
      <c r="AD95" s="37">
        <v>17</v>
      </c>
      <c r="AE95" s="37">
        <v>18</v>
      </c>
      <c r="AF95" s="37">
        <v>19</v>
      </c>
      <c r="AG95" s="37">
        <v>20</v>
      </c>
      <c r="AH95" s="37">
        <v>21</v>
      </c>
      <c r="AI95" s="37">
        <v>22</v>
      </c>
      <c r="AJ95" s="37">
        <v>23</v>
      </c>
      <c r="AK95" s="37">
        <v>24</v>
      </c>
      <c r="AL95" s="37">
        <v>25</v>
      </c>
      <c r="AM95" s="37">
        <v>26</v>
      </c>
      <c r="AN95" s="37">
        <v>27</v>
      </c>
      <c r="AO95" s="37">
        <v>28</v>
      </c>
      <c r="AP95" s="37">
        <v>29</v>
      </c>
      <c r="AQ95" s="37">
        <v>30</v>
      </c>
      <c r="AR95" s="37">
        <v>31</v>
      </c>
      <c r="AS95" s="37">
        <v>32</v>
      </c>
      <c r="AT95" s="37">
        <v>33</v>
      </c>
      <c r="AU95" s="37">
        <v>34</v>
      </c>
      <c r="AV95" s="37">
        <v>35</v>
      </c>
      <c r="AW95" s="37">
        <v>36</v>
      </c>
      <c r="AX95" s="37">
        <v>37</v>
      </c>
      <c r="AY95" s="37">
        <v>38</v>
      </c>
      <c r="AZ95" s="37">
        <v>39</v>
      </c>
    </row>
    <row r="96" spans="12:52">
      <c r="L96" s="37"/>
      <c r="M96" s="37" t="s">
        <v>333</v>
      </c>
      <c r="N96" s="37">
        <v>1</v>
      </c>
      <c r="O96" s="37">
        <v>2</v>
      </c>
      <c r="P96" s="37">
        <v>3</v>
      </c>
      <c r="Q96" s="37">
        <v>4</v>
      </c>
      <c r="R96" s="37">
        <v>5</v>
      </c>
      <c r="S96" s="37">
        <v>6</v>
      </c>
      <c r="T96" s="37">
        <v>7</v>
      </c>
      <c r="U96" s="37">
        <v>8</v>
      </c>
      <c r="V96" s="37">
        <v>9</v>
      </c>
      <c r="W96" s="37">
        <v>10</v>
      </c>
      <c r="X96" s="37">
        <v>11</v>
      </c>
      <c r="Y96" s="37">
        <v>12</v>
      </c>
      <c r="Z96" s="37">
        <v>13</v>
      </c>
      <c r="AA96" s="37">
        <v>14</v>
      </c>
      <c r="AB96" s="37">
        <v>15</v>
      </c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</row>
    <row r="97" spans="12:52">
      <c r="L97" s="37"/>
      <c r="M97" s="37" t="s">
        <v>350</v>
      </c>
      <c r="N97" s="37">
        <v>1</v>
      </c>
      <c r="O97" s="37">
        <v>2</v>
      </c>
      <c r="P97" s="37">
        <v>3</v>
      </c>
      <c r="Q97" s="37">
        <v>4</v>
      </c>
      <c r="R97" s="37">
        <v>5</v>
      </c>
      <c r="S97" s="37">
        <v>6</v>
      </c>
      <c r="T97" s="37">
        <v>7</v>
      </c>
      <c r="U97" s="37">
        <v>8</v>
      </c>
      <c r="V97" s="37">
        <v>9</v>
      </c>
      <c r="W97" s="37">
        <v>10</v>
      </c>
      <c r="X97" s="37">
        <v>11</v>
      </c>
      <c r="Y97" s="37">
        <v>12</v>
      </c>
      <c r="Z97" s="37">
        <v>13</v>
      </c>
      <c r="AA97" s="37">
        <v>14</v>
      </c>
      <c r="AB97" s="37">
        <v>15</v>
      </c>
      <c r="AC97" s="37">
        <v>16</v>
      </c>
      <c r="AD97" s="37">
        <v>17</v>
      </c>
      <c r="AE97" s="37">
        <v>18</v>
      </c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</row>
    <row r="98" spans="12:52">
      <c r="L98" s="37"/>
      <c r="M98" s="37" t="s">
        <v>368</v>
      </c>
      <c r="N98" s="37">
        <v>1</v>
      </c>
      <c r="O98" s="37">
        <v>2</v>
      </c>
      <c r="P98" s="37">
        <v>3</v>
      </c>
      <c r="Q98" s="37">
        <v>4</v>
      </c>
      <c r="R98" s="37">
        <v>5</v>
      </c>
      <c r="S98" s="37">
        <v>6</v>
      </c>
      <c r="T98" s="37">
        <v>7</v>
      </c>
      <c r="U98" s="37">
        <v>8</v>
      </c>
      <c r="V98" s="37">
        <v>9</v>
      </c>
      <c r="W98" s="37">
        <v>10</v>
      </c>
      <c r="X98" s="37">
        <v>11</v>
      </c>
      <c r="Y98" s="37">
        <v>12</v>
      </c>
      <c r="Z98" s="37">
        <v>13</v>
      </c>
      <c r="AA98" s="37">
        <v>14</v>
      </c>
      <c r="AB98" s="37">
        <v>15</v>
      </c>
      <c r="AC98" s="37">
        <v>16</v>
      </c>
      <c r="AD98" s="37">
        <v>17</v>
      </c>
      <c r="AE98" s="37">
        <v>18</v>
      </c>
      <c r="AF98" s="37">
        <v>19</v>
      </c>
      <c r="AG98" s="37">
        <v>20</v>
      </c>
      <c r="AH98" s="37">
        <v>21</v>
      </c>
      <c r="AI98" s="37">
        <v>22</v>
      </c>
      <c r="AJ98" s="37">
        <v>23</v>
      </c>
      <c r="AK98" s="37">
        <v>24</v>
      </c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</row>
    <row r="99" spans="12:52">
      <c r="L99" s="37"/>
      <c r="M99" s="37" t="s">
        <v>392</v>
      </c>
      <c r="N99" s="37">
        <v>1</v>
      </c>
      <c r="O99" s="37">
        <v>2</v>
      </c>
      <c r="P99" s="37">
        <v>3</v>
      </c>
      <c r="Q99" s="37">
        <v>4</v>
      </c>
      <c r="R99" s="37">
        <v>5</v>
      </c>
      <c r="S99" s="37">
        <v>6</v>
      </c>
      <c r="T99" s="37">
        <v>7</v>
      </c>
      <c r="U99" s="37">
        <v>8</v>
      </c>
      <c r="V99" s="37">
        <v>9</v>
      </c>
      <c r="W99" s="37">
        <v>10</v>
      </c>
      <c r="X99" s="37">
        <v>11</v>
      </c>
      <c r="Y99" s="37">
        <v>12</v>
      </c>
      <c r="Z99" s="37">
        <v>13</v>
      </c>
      <c r="AA99" s="37">
        <v>14</v>
      </c>
      <c r="AB99" s="37">
        <v>15</v>
      </c>
      <c r="AC99" s="37">
        <v>16</v>
      </c>
      <c r="AD99" s="37">
        <v>17</v>
      </c>
      <c r="AE99" s="37">
        <v>18</v>
      </c>
      <c r="AF99" s="37">
        <v>19</v>
      </c>
      <c r="AG99" s="37">
        <v>20</v>
      </c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</row>
    <row r="100" spans="12:52">
      <c r="L100" s="37"/>
      <c r="M100" s="37" t="s">
        <v>411</v>
      </c>
      <c r="N100" s="37">
        <v>1</v>
      </c>
      <c r="O100" s="37">
        <v>2</v>
      </c>
      <c r="P100" s="37">
        <v>3</v>
      </c>
      <c r="Q100" s="37">
        <v>4</v>
      </c>
      <c r="R100" s="37">
        <v>5</v>
      </c>
      <c r="S100" s="37">
        <v>6</v>
      </c>
      <c r="T100" s="37">
        <v>7</v>
      </c>
      <c r="U100" s="37">
        <v>8</v>
      </c>
      <c r="V100" s="37">
        <v>9</v>
      </c>
      <c r="W100" s="37">
        <v>10</v>
      </c>
      <c r="X100" s="37">
        <v>11</v>
      </c>
      <c r="Y100" s="37">
        <v>12</v>
      </c>
      <c r="Z100" s="37">
        <v>13</v>
      </c>
      <c r="AA100" s="37">
        <v>14</v>
      </c>
      <c r="AB100" s="37">
        <v>15</v>
      </c>
      <c r="AC100" s="37">
        <v>16</v>
      </c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</row>
    <row r="101" spans="12:52">
      <c r="L101" s="37"/>
      <c r="M101" s="37" t="s">
        <v>427</v>
      </c>
      <c r="N101" s="37">
        <v>1</v>
      </c>
      <c r="O101" s="37">
        <v>2</v>
      </c>
      <c r="P101" s="37">
        <v>3</v>
      </c>
      <c r="Q101" s="37">
        <v>4</v>
      </c>
      <c r="R101" s="37">
        <v>5</v>
      </c>
      <c r="S101" s="37">
        <v>6</v>
      </c>
      <c r="T101" s="37">
        <v>7</v>
      </c>
      <c r="U101" s="37">
        <v>8</v>
      </c>
      <c r="V101" s="37">
        <v>9</v>
      </c>
      <c r="W101" s="37">
        <v>10</v>
      </c>
      <c r="X101" s="37">
        <v>11</v>
      </c>
      <c r="Y101" s="37">
        <v>12</v>
      </c>
      <c r="Z101" s="37">
        <v>13</v>
      </c>
      <c r="AA101" s="37">
        <v>14</v>
      </c>
      <c r="AB101" s="37">
        <v>15</v>
      </c>
      <c r="AC101" s="37">
        <v>16</v>
      </c>
      <c r="AD101" s="37">
        <v>17</v>
      </c>
      <c r="AE101" s="37">
        <v>18</v>
      </c>
      <c r="AF101" s="37">
        <v>19</v>
      </c>
      <c r="AG101" s="37">
        <v>20</v>
      </c>
      <c r="AH101" s="37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</row>
    <row r="102" spans="12:52">
      <c r="L102" s="37"/>
      <c r="M102" s="37" t="s">
        <v>444</v>
      </c>
      <c r="N102" s="37">
        <v>1</v>
      </c>
      <c r="O102" s="37">
        <v>2</v>
      </c>
      <c r="P102" s="37">
        <v>3</v>
      </c>
      <c r="Q102" s="37">
        <v>4</v>
      </c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</row>
    <row r="103" spans="12:52">
      <c r="L103" s="37"/>
      <c r="M103" s="37" t="s">
        <v>449</v>
      </c>
      <c r="N103" s="37">
        <v>1</v>
      </c>
      <c r="O103" s="37">
        <v>2</v>
      </c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</row>
    <row r="104" spans="12:52">
      <c r="L104" s="37"/>
      <c r="M104" s="37" t="s">
        <v>451</v>
      </c>
      <c r="N104" s="37">
        <v>1</v>
      </c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</row>
    <row r="105" spans="12:52">
      <c r="L105" s="37"/>
      <c r="M105" s="37" t="s">
        <v>454</v>
      </c>
      <c r="N105" s="37">
        <v>1</v>
      </c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</row>
    <row r="106" spans="12:28">
      <c r="L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</row>
    <row r="108" ht="25.5" spans="8:37">
      <c r="H108" s="24" t="s">
        <v>456</v>
      </c>
      <c r="I108" s="24"/>
      <c r="J108" s="24"/>
      <c r="K108" s="24"/>
      <c r="AH108" s="24" t="s">
        <v>456</v>
      </c>
      <c r="AI108" s="24"/>
      <c r="AJ108" s="24"/>
      <c r="AK108" s="24"/>
    </row>
    <row r="109" customHeight="1" spans="8:69">
      <c r="H109" s="25"/>
      <c r="I109" s="25"/>
      <c r="J109" s="25"/>
      <c r="K109" s="25"/>
      <c r="L109" s="39" t="s">
        <v>457</v>
      </c>
      <c r="M109" s="39"/>
      <c r="N109" s="40"/>
      <c r="AH109" s="62" t="e">
        <f>#REF!</f>
        <v>#REF!</v>
      </c>
      <c r="AI109" s="63"/>
      <c r="AJ109" s="63"/>
      <c r="AK109" s="39" t="s">
        <v>457</v>
      </c>
      <c r="AL109" s="39"/>
      <c r="AM109" s="40"/>
      <c r="AN109" s="40"/>
      <c r="BO109" s="40"/>
      <c r="BQ109" s="40"/>
    </row>
    <row r="110" ht="15" spans="8:71">
      <c r="H110" s="26" t="s">
        <v>15</v>
      </c>
      <c r="I110" s="41"/>
      <c r="J110" s="41"/>
      <c r="L110" s="41"/>
      <c r="M110" s="42">
        <v>1</v>
      </c>
      <c r="N110" s="42">
        <v>2</v>
      </c>
      <c r="O110" s="42">
        <v>3</v>
      </c>
      <c r="P110" s="42">
        <v>4</v>
      </c>
      <c r="Q110" s="42">
        <v>5</v>
      </c>
      <c r="R110" s="42">
        <v>6</v>
      </c>
      <c r="S110" s="42">
        <v>7</v>
      </c>
      <c r="T110" s="42">
        <v>8</v>
      </c>
      <c r="U110" s="42">
        <v>9</v>
      </c>
      <c r="V110" s="42">
        <v>10</v>
      </c>
      <c r="W110" s="42">
        <v>11</v>
      </c>
      <c r="X110" s="42">
        <v>12</v>
      </c>
      <c r="Y110" s="42">
        <v>13</v>
      </c>
      <c r="Z110" s="42">
        <v>14</v>
      </c>
      <c r="AA110" s="42">
        <v>15</v>
      </c>
      <c r="AB110" s="42">
        <v>16</v>
      </c>
      <c r="AC110" s="42">
        <v>17</v>
      </c>
      <c r="AD110" s="42"/>
      <c r="AE110" s="42"/>
      <c r="AF110" s="42">
        <v>18</v>
      </c>
      <c r="AG110" s="42">
        <v>19</v>
      </c>
      <c r="AH110" s="26" t="s">
        <v>15</v>
      </c>
      <c r="AI110" s="41"/>
      <c r="AJ110" s="41"/>
      <c r="AL110" s="41"/>
      <c r="AM110" s="42">
        <v>1</v>
      </c>
      <c r="AN110" s="42">
        <v>2</v>
      </c>
      <c r="AO110" s="42">
        <v>3</v>
      </c>
      <c r="AP110" s="42">
        <v>4</v>
      </c>
      <c r="AQ110" s="42">
        <v>5</v>
      </c>
      <c r="AR110" s="42">
        <v>6</v>
      </c>
      <c r="AS110" s="42">
        <v>7</v>
      </c>
      <c r="AT110" s="42">
        <v>8</v>
      </c>
      <c r="AU110" s="42">
        <v>9</v>
      </c>
      <c r="AV110" s="42">
        <v>10</v>
      </c>
      <c r="AW110" s="42">
        <v>11</v>
      </c>
      <c r="AX110" s="42">
        <v>12</v>
      </c>
      <c r="AY110" s="42">
        <v>13</v>
      </c>
      <c r="AZ110" s="42">
        <v>14</v>
      </c>
      <c r="BA110" s="42">
        <v>15</v>
      </c>
      <c r="BB110" s="42">
        <v>16</v>
      </c>
      <c r="BC110" s="42">
        <v>17</v>
      </c>
      <c r="BD110" s="42">
        <v>18</v>
      </c>
      <c r="BE110" s="42">
        <v>19</v>
      </c>
      <c r="BF110" s="42">
        <v>20</v>
      </c>
      <c r="BG110" s="42">
        <v>21</v>
      </c>
      <c r="BM110" s="42"/>
      <c r="BN110" s="42"/>
      <c r="BO110" s="42"/>
      <c r="BQ110" s="42"/>
      <c r="BR110" s="42"/>
      <c r="BS110" s="42"/>
    </row>
    <row r="111" ht="36.75" spans="4:71">
      <c r="D111" s="27"/>
      <c r="E111" s="27"/>
      <c r="F111" s="27"/>
      <c r="G111" s="27"/>
      <c r="H111" s="28" t="s">
        <v>4</v>
      </c>
      <c r="I111" s="43" t="s">
        <v>6</v>
      </c>
      <c r="J111" s="44" t="s">
        <v>5</v>
      </c>
      <c r="K111" s="45" t="s">
        <v>13</v>
      </c>
      <c r="L111" s="46" t="s">
        <v>15</v>
      </c>
      <c r="M111" s="47" t="s">
        <v>38</v>
      </c>
      <c r="N111" s="48" t="s">
        <v>56</v>
      </c>
      <c r="O111" s="49" t="s">
        <v>88</v>
      </c>
      <c r="P111" s="49" t="s">
        <v>111</v>
      </c>
      <c r="Q111" s="55" t="s">
        <v>131</v>
      </c>
      <c r="R111" s="49" t="s">
        <v>159</v>
      </c>
      <c r="S111" s="49" t="s">
        <v>185</v>
      </c>
      <c r="T111" s="49" t="s">
        <v>210</v>
      </c>
      <c r="U111" s="49" t="s">
        <v>250</v>
      </c>
      <c r="V111" s="55" t="s">
        <v>267</v>
      </c>
      <c r="W111" s="49" t="s">
        <v>293</v>
      </c>
      <c r="X111" s="49" t="s">
        <v>333</v>
      </c>
      <c r="Y111" s="49" t="s">
        <v>350</v>
      </c>
      <c r="Z111" s="49" t="s">
        <v>368</v>
      </c>
      <c r="AA111" s="58" t="s">
        <v>392</v>
      </c>
      <c r="AB111" s="49" t="s">
        <v>411</v>
      </c>
      <c r="AC111" s="49" t="s">
        <v>427</v>
      </c>
      <c r="AD111" s="59" t="s">
        <v>444</v>
      </c>
      <c r="AE111" s="49" t="s">
        <v>449</v>
      </c>
      <c r="AF111" s="49" t="s">
        <v>451</v>
      </c>
      <c r="AG111" s="49" t="s">
        <v>454</v>
      </c>
      <c r="AH111" s="28" t="s">
        <v>4</v>
      </c>
      <c r="AI111" s="43" t="s">
        <v>6</v>
      </c>
      <c r="AJ111" s="44" t="s">
        <v>5</v>
      </c>
      <c r="AK111" s="45" t="s">
        <v>13</v>
      </c>
      <c r="AL111" s="46" t="s">
        <v>15</v>
      </c>
      <c r="AM111" s="47" t="s">
        <v>38</v>
      </c>
      <c r="AN111" s="48" t="s">
        <v>56</v>
      </c>
      <c r="AO111" s="49" t="s">
        <v>88</v>
      </c>
      <c r="AP111" s="49" t="s">
        <v>111</v>
      </c>
      <c r="AQ111" s="55" t="s">
        <v>131</v>
      </c>
      <c r="AR111" s="49" t="s">
        <v>159</v>
      </c>
      <c r="AS111" s="49" t="s">
        <v>185</v>
      </c>
      <c r="AT111" s="49" t="s">
        <v>210</v>
      </c>
      <c r="AU111" s="49" t="s">
        <v>250</v>
      </c>
      <c r="AV111" s="55" t="s">
        <v>267</v>
      </c>
      <c r="AW111" s="49" t="s">
        <v>293</v>
      </c>
      <c r="AX111" s="49" t="s">
        <v>333</v>
      </c>
      <c r="AY111" s="49" t="s">
        <v>350</v>
      </c>
      <c r="AZ111" s="49" t="s">
        <v>368</v>
      </c>
      <c r="BA111" s="58" t="s">
        <v>392</v>
      </c>
      <c r="BB111" s="49" t="s">
        <v>411</v>
      </c>
      <c r="BC111" s="49" t="s">
        <v>427</v>
      </c>
      <c r="BD111" s="59" t="s">
        <v>444</v>
      </c>
      <c r="BE111" s="49" t="s">
        <v>449</v>
      </c>
      <c r="BF111" s="49" t="s">
        <v>451</v>
      </c>
      <c r="BG111" s="49" t="s">
        <v>454</v>
      </c>
      <c r="BM111" s="68"/>
      <c r="BN111" s="68"/>
      <c r="BO111" s="68"/>
      <c r="BQ111" s="68"/>
      <c r="BR111" s="68"/>
      <c r="BS111" s="68"/>
    </row>
    <row r="112" spans="4:71">
      <c r="D112" s="29"/>
      <c r="E112" s="29"/>
      <c r="F112" s="29"/>
      <c r="G112" s="29"/>
      <c r="H112" s="30" t="s">
        <v>8</v>
      </c>
      <c r="I112" s="43" t="s">
        <v>9</v>
      </c>
      <c r="J112" s="43">
        <v>1</v>
      </c>
      <c r="L112" s="50">
        <f t="shared" ref="L112:L114" si="0">SUM(M112:AE112)</f>
        <v>37280.05</v>
      </c>
      <c r="M112" s="51">
        <v>9</v>
      </c>
      <c r="N112" s="51">
        <v>2738</v>
      </c>
      <c r="O112" s="51">
        <v>1193.7</v>
      </c>
      <c r="P112" s="51">
        <v>2561</v>
      </c>
      <c r="Q112" s="51">
        <v>2680</v>
      </c>
      <c r="R112" s="51">
        <v>2314</v>
      </c>
      <c r="S112" s="51">
        <v>2198</v>
      </c>
      <c r="T112" s="51">
        <v>2110.4</v>
      </c>
      <c r="U112" s="51">
        <v>608.95</v>
      </c>
      <c r="V112" s="51">
        <v>3025</v>
      </c>
      <c r="W112" s="51">
        <v>3310</v>
      </c>
      <c r="X112" s="51">
        <v>1651</v>
      </c>
      <c r="Y112" s="51">
        <v>977</v>
      </c>
      <c r="Z112" s="51">
        <v>2603</v>
      </c>
      <c r="AA112" s="51">
        <v>2923</v>
      </c>
      <c r="AB112" s="51">
        <v>2744</v>
      </c>
      <c r="AC112" s="51">
        <v>2662</v>
      </c>
      <c r="AD112" s="51">
        <v>972</v>
      </c>
      <c r="AE112" s="51">
        <f t="shared" ref="AE112" si="1">AE113+AE122</f>
        <v>0</v>
      </c>
      <c r="AF112" s="51"/>
      <c r="AG112" s="51"/>
      <c r="AH112" s="30" t="s">
        <v>458</v>
      </c>
      <c r="AI112" s="43" t="s">
        <v>9</v>
      </c>
      <c r="AJ112" s="43">
        <v>1</v>
      </c>
      <c r="AL112" s="64">
        <f t="shared" ref="AL112:AL127" si="2">SUM(AM112:BE112)</f>
        <v>0</v>
      </c>
      <c r="AM112" s="51"/>
      <c r="AN112" s="60"/>
      <c r="AO112" s="60"/>
      <c r="AP112" s="60"/>
      <c r="AQ112" s="65"/>
      <c r="AR112" s="60"/>
      <c r="AS112" s="60"/>
      <c r="AT112" s="60"/>
      <c r="AU112" s="60"/>
      <c r="AV112" s="65"/>
      <c r="AW112" s="60"/>
      <c r="AX112" s="60"/>
      <c r="AY112" s="60"/>
      <c r="AZ112" s="60"/>
      <c r="BA112" s="65"/>
      <c r="BB112" s="60"/>
      <c r="BC112" s="60"/>
      <c r="BD112" s="67"/>
      <c r="BE112" s="67"/>
      <c r="BF112" s="60"/>
      <c r="BG112" s="60"/>
      <c r="BM112" s="69"/>
      <c r="BN112" s="69"/>
      <c r="BO112" s="69"/>
      <c r="BQ112" s="69"/>
      <c r="BR112" s="69"/>
      <c r="BS112" s="69"/>
    </row>
    <row r="113" spans="4:71">
      <c r="D113" s="29"/>
      <c r="E113" s="29"/>
      <c r="F113" s="29"/>
      <c r="G113" s="29"/>
      <c r="H113" s="31"/>
      <c r="I113" s="43"/>
      <c r="J113" s="43"/>
      <c r="L113" s="50">
        <f t="shared" si="0"/>
        <v>0</v>
      </c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31" t="s">
        <v>459</v>
      </c>
      <c r="AI113" s="43" t="s">
        <v>9</v>
      </c>
      <c r="AJ113" s="43">
        <v>2</v>
      </c>
      <c r="AL113" s="64">
        <f t="shared" si="2"/>
        <v>0</v>
      </c>
      <c r="AM113" s="52"/>
      <c r="AN113" s="61"/>
      <c r="AO113" s="61"/>
      <c r="AP113" s="61"/>
      <c r="AQ113" s="66"/>
      <c r="AR113" s="61"/>
      <c r="AS113" s="61"/>
      <c r="AT113" s="61"/>
      <c r="AU113" s="61"/>
      <c r="AV113" s="66"/>
      <c r="AW113" s="61"/>
      <c r="AX113" s="61"/>
      <c r="AY113" s="61"/>
      <c r="AZ113" s="61"/>
      <c r="BA113" s="66"/>
      <c r="BB113" s="61"/>
      <c r="BC113" s="61"/>
      <c r="BD113" s="61"/>
      <c r="BE113" s="61"/>
      <c r="BF113" s="61"/>
      <c r="BG113" s="61"/>
      <c r="BM113" s="69"/>
      <c r="BN113" s="69"/>
      <c r="BO113" s="69"/>
      <c r="BQ113" s="69"/>
      <c r="BR113" s="69"/>
      <c r="BS113" s="69"/>
    </row>
    <row r="114" ht="15" spans="4:71">
      <c r="D114" s="29"/>
      <c r="E114" s="29"/>
      <c r="F114" s="29"/>
      <c r="G114" s="29"/>
      <c r="H114" s="32" t="s">
        <v>460</v>
      </c>
      <c r="I114" s="43"/>
      <c r="J114" s="43"/>
      <c r="L114" s="50">
        <f t="shared" si="0"/>
        <v>0</v>
      </c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32" t="s">
        <v>461</v>
      </c>
      <c r="AI114" s="43" t="s">
        <v>9</v>
      </c>
      <c r="AJ114" s="43">
        <v>3</v>
      </c>
      <c r="AL114" s="64">
        <f t="shared" si="2"/>
        <v>0</v>
      </c>
      <c r="AM114" s="52"/>
      <c r="AN114" s="61"/>
      <c r="AO114" s="61"/>
      <c r="AP114" s="61"/>
      <c r="AQ114" s="66"/>
      <c r="AR114" s="61"/>
      <c r="AS114" s="61"/>
      <c r="AT114" s="61"/>
      <c r="AU114" s="61"/>
      <c r="AV114" s="66"/>
      <c r="AW114" s="61"/>
      <c r="AX114" s="61"/>
      <c r="AY114" s="61"/>
      <c r="AZ114" s="61"/>
      <c r="BA114" s="66"/>
      <c r="BB114" s="61"/>
      <c r="BC114" s="61"/>
      <c r="BD114" s="61"/>
      <c r="BE114" s="61"/>
      <c r="BF114" s="61"/>
      <c r="BG114" s="61"/>
      <c r="BM114" s="69"/>
      <c r="BN114" s="69"/>
      <c r="BO114" s="69"/>
      <c r="BQ114" s="69"/>
      <c r="BR114" s="69"/>
      <c r="BS114" s="69"/>
    </row>
    <row r="115" ht="15" spans="4:71">
      <c r="D115" s="29"/>
      <c r="E115" s="29"/>
      <c r="F115" s="29"/>
      <c r="G115" s="29"/>
      <c r="H115" s="32">
        <v>1</v>
      </c>
      <c r="I115" s="43"/>
      <c r="J115" s="43"/>
      <c r="L115" s="50"/>
      <c r="M115" s="53"/>
      <c r="N115" s="54"/>
      <c r="O115" s="54"/>
      <c r="P115" s="54"/>
      <c r="Q115" s="56"/>
      <c r="R115" s="54"/>
      <c r="S115" s="54"/>
      <c r="T115" s="54"/>
      <c r="U115" s="54"/>
      <c r="V115" s="56"/>
      <c r="W115" s="54"/>
      <c r="X115" s="54"/>
      <c r="Y115" s="54"/>
      <c r="Z115" s="60"/>
      <c r="AA115" s="56"/>
      <c r="AB115" s="54"/>
      <c r="AC115" s="60"/>
      <c r="AD115" s="61"/>
      <c r="AE115" s="61"/>
      <c r="AF115" s="54"/>
      <c r="AG115" s="54"/>
      <c r="AH115" s="32" t="s">
        <v>462</v>
      </c>
      <c r="AI115" s="43" t="s">
        <v>9</v>
      </c>
      <c r="AJ115" s="43">
        <v>4</v>
      </c>
      <c r="AL115" s="64">
        <f t="shared" si="2"/>
        <v>0</v>
      </c>
      <c r="AM115" s="53"/>
      <c r="AN115" s="54"/>
      <c r="AO115" s="54"/>
      <c r="AP115" s="54"/>
      <c r="AQ115" s="56"/>
      <c r="AR115" s="54"/>
      <c r="AS115" s="54"/>
      <c r="AT115" s="54"/>
      <c r="AU115" s="54"/>
      <c r="AV115" s="56"/>
      <c r="AW115" s="54"/>
      <c r="AX115" s="54"/>
      <c r="AY115" s="54"/>
      <c r="AZ115" s="54"/>
      <c r="BA115" s="56"/>
      <c r="BB115" s="54"/>
      <c r="BC115" s="54"/>
      <c r="BD115" s="61"/>
      <c r="BE115" s="61"/>
      <c r="BF115" s="54"/>
      <c r="BG115" s="54"/>
      <c r="BM115" s="69"/>
      <c r="BN115" s="69"/>
      <c r="BO115" s="69"/>
      <c r="BQ115" s="69"/>
      <c r="BR115" s="69"/>
      <c r="BS115" s="69"/>
    </row>
    <row r="116" ht="15" spans="4:71">
      <c r="D116" s="29"/>
      <c r="E116" s="29"/>
      <c r="F116" s="29"/>
      <c r="G116" s="29"/>
      <c r="H116" s="32">
        <v>2</v>
      </c>
      <c r="I116" s="43"/>
      <c r="J116" s="43"/>
      <c r="L116" s="50"/>
      <c r="M116" s="53"/>
      <c r="N116" s="54"/>
      <c r="O116" s="54"/>
      <c r="P116" s="54"/>
      <c r="Q116" s="56"/>
      <c r="R116" s="54"/>
      <c r="S116" s="54"/>
      <c r="T116" s="54"/>
      <c r="U116" s="54"/>
      <c r="V116" s="56"/>
      <c r="W116" s="54"/>
      <c r="X116" s="54"/>
      <c r="Y116" s="54"/>
      <c r="Z116" s="60"/>
      <c r="AA116" s="56"/>
      <c r="AB116" s="54"/>
      <c r="AC116" s="60"/>
      <c r="AD116" s="61"/>
      <c r="AE116" s="61"/>
      <c r="AF116" s="54"/>
      <c r="AG116" s="54"/>
      <c r="AH116" s="32" t="s">
        <v>463</v>
      </c>
      <c r="AI116" s="43" t="s">
        <v>9</v>
      </c>
      <c r="AJ116" s="43">
        <v>5</v>
      </c>
      <c r="AL116" s="64">
        <f t="shared" si="2"/>
        <v>0</v>
      </c>
      <c r="AM116" s="53"/>
      <c r="AN116" s="54"/>
      <c r="AO116" s="54"/>
      <c r="AP116" s="54"/>
      <c r="AQ116" s="56"/>
      <c r="AR116" s="54"/>
      <c r="AS116" s="54"/>
      <c r="AT116" s="54"/>
      <c r="AU116" s="54"/>
      <c r="AV116" s="56"/>
      <c r="AW116" s="54"/>
      <c r="AX116" s="54"/>
      <c r="AY116" s="54"/>
      <c r="AZ116" s="54"/>
      <c r="BA116" s="56"/>
      <c r="BB116" s="54"/>
      <c r="BC116" s="54"/>
      <c r="BD116" s="61"/>
      <c r="BE116" s="61"/>
      <c r="BF116" s="54"/>
      <c r="BG116" s="54"/>
      <c r="BM116" s="69"/>
      <c r="BN116" s="69"/>
      <c r="BO116" s="69"/>
      <c r="BQ116" s="69"/>
      <c r="BR116" s="69"/>
      <c r="BS116" s="69"/>
    </row>
    <row r="117" ht="15" spans="4:71">
      <c r="D117" s="29"/>
      <c r="E117" s="29"/>
      <c r="F117" s="29"/>
      <c r="G117" s="29"/>
      <c r="H117" s="32">
        <v>3</v>
      </c>
      <c r="I117" s="43"/>
      <c r="J117" s="43"/>
      <c r="L117" s="50"/>
      <c r="M117" s="53"/>
      <c r="N117" s="54"/>
      <c r="O117" s="54"/>
      <c r="P117" s="54"/>
      <c r="Q117" s="56"/>
      <c r="R117" s="54"/>
      <c r="S117" s="54"/>
      <c r="T117" s="54"/>
      <c r="U117" s="54"/>
      <c r="V117" s="56"/>
      <c r="W117" s="54"/>
      <c r="X117" s="54"/>
      <c r="Y117" s="54"/>
      <c r="Z117" s="60"/>
      <c r="AA117" s="56"/>
      <c r="AB117" s="54"/>
      <c r="AC117" s="60"/>
      <c r="AD117" s="61"/>
      <c r="AE117" s="61"/>
      <c r="AF117" s="54"/>
      <c r="AG117" s="54"/>
      <c r="AH117" s="32" t="s">
        <v>464</v>
      </c>
      <c r="AI117" s="43" t="s">
        <v>9</v>
      </c>
      <c r="AJ117" s="43">
        <v>6</v>
      </c>
      <c r="AL117" s="64">
        <f t="shared" si="2"/>
        <v>0</v>
      </c>
      <c r="AM117" s="53"/>
      <c r="AN117" s="54"/>
      <c r="AO117" s="54"/>
      <c r="AP117" s="54"/>
      <c r="AQ117" s="56"/>
      <c r="AR117" s="54"/>
      <c r="AS117" s="54"/>
      <c r="AT117" s="54"/>
      <c r="AU117" s="54"/>
      <c r="AV117" s="56"/>
      <c r="AW117" s="54"/>
      <c r="AX117" s="54"/>
      <c r="AY117" s="54"/>
      <c r="AZ117" s="54"/>
      <c r="BA117" s="56"/>
      <c r="BB117" s="54"/>
      <c r="BC117" s="54"/>
      <c r="BD117" s="61"/>
      <c r="BE117" s="61"/>
      <c r="BF117" s="54"/>
      <c r="BG117" s="54"/>
      <c r="BM117" s="69"/>
      <c r="BN117" s="69"/>
      <c r="BO117" s="69"/>
      <c r="BQ117" s="69"/>
      <c r="BR117" s="69"/>
      <c r="BS117" s="69"/>
    </row>
    <row r="118" ht="15" spans="4:71">
      <c r="D118" s="29"/>
      <c r="E118" s="29"/>
      <c r="F118" s="29"/>
      <c r="G118" s="29"/>
      <c r="H118" s="32" t="s">
        <v>11</v>
      </c>
      <c r="I118" s="43"/>
      <c r="J118" s="43"/>
      <c r="L118" s="50"/>
      <c r="M118" s="53"/>
      <c r="N118" s="54"/>
      <c r="O118" s="54"/>
      <c r="P118" s="54"/>
      <c r="Q118" s="56"/>
      <c r="R118" s="54"/>
      <c r="S118" s="54"/>
      <c r="T118" s="54"/>
      <c r="U118" s="54"/>
      <c r="V118" s="56"/>
      <c r="W118" s="54"/>
      <c r="X118" s="54"/>
      <c r="Y118" s="54"/>
      <c r="Z118" s="60"/>
      <c r="AA118" s="56"/>
      <c r="AB118" s="54"/>
      <c r="AC118" s="60"/>
      <c r="AD118" s="61"/>
      <c r="AE118" s="61"/>
      <c r="AF118" s="54"/>
      <c r="AG118" s="54"/>
      <c r="AH118" s="32" t="s">
        <v>465</v>
      </c>
      <c r="AI118" s="43" t="s">
        <v>9</v>
      </c>
      <c r="AJ118" s="43">
        <v>7</v>
      </c>
      <c r="AL118" s="64">
        <f t="shared" si="2"/>
        <v>0</v>
      </c>
      <c r="AM118" s="53"/>
      <c r="AN118" s="54"/>
      <c r="AO118" s="54"/>
      <c r="AP118" s="54"/>
      <c r="AQ118" s="56"/>
      <c r="AR118" s="54"/>
      <c r="AS118" s="54"/>
      <c r="AT118" s="54"/>
      <c r="AU118" s="54"/>
      <c r="AV118" s="56"/>
      <c r="AW118" s="54"/>
      <c r="AX118" s="54"/>
      <c r="AY118" s="54"/>
      <c r="AZ118" s="54"/>
      <c r="BA118" s="56"/>
      <c r="BB118" s="54"/>
      <c r="BC118" s="54"/>
      <c r="BD118" s="61"/>
      <c r="BE118" s="61"/>
      <c r="BF118" s="54"/>
      <c r="BG118" s="54"/>
      <c r="BM118" s="69"/>
      <c r="BN118" s="69"/>
      <c r="BO118" s="69"/>
      <c r="BQ118" s="69"/>
      <c r="BR118" s="69"/>
      <c r="BS118" s="69"/>
    </row>
    <row r="119" ht="15" spans="4:71">
      <c r="D119" s="29"/>
      <c r="E119" s="29"/>
      <c r="F119" s="29"/>
      <c r="G119" s="29"/>
      <c r="H119" s="32"/>
      <c r="I119" s="43"/>
      <c r="J119" s="43"/>
      <c r="L119" s="50"/>
      <c r="M119" s="53"/>
      <c r="N119" s="54"/>
      <c r="O119" s="54"/>
      <c r="P119" s="54"/>
      <c r="Q119" s="56"/>
      <c r="R119" s="54"/>
      <c r="S119" s="54"/>
      <c r="T119" s="54"/>
      <c r="U119" s="54"/>
      <c r="V119" s="56"/>
      <c r="W119" s="54"/>
      <c r="X119" s="54"/>
      <c r="Y119" s="54"/>
      <c r="Z119" s="60"/>
      <c r="AA119" s="56"/>
      <c r="AB119" s="54"/>
      <c r="AC119" s="60"/>
      <c r="AD119" s="61"/>
      <c r="AE119" s="61"/>
      <c r="AF119" s="54"/>
      <c r="AG119" s="54"/>
      <c r="AH119" s="32" t="s">
        <v>466</v>
      </c>
      <c r="AI119" s="43" t="s">
        <v>9</v>
      </c>
      <c r="AJ119" s="43">
        <v>8</v>
      </c>
      <c r="AL119" s="64">
        <f t="shared" si="2"/>
        <v>0</v>
      </c>
      <c r="AM119" s="53"/>
      <c r="AN119" s="54"/>
      <c r="AO119" s="54"/>
      <c r="AP119" s="54"/>
      <c r="AQ119" s="56"/>
      <c r="AR119" s="54"/>
      <c r="AS119" s="54"/>
      <c r="AT119" s="54"/>
      <c r="AU119" s="54"/>
      <c r="AV119" s="56"/>
      <c r="AW119" s="54"/>
      <c r="AX119" s="54"/>
      <c r="AY119" s="54"/>
      <c r="AZ119" s="54"/>
      <c r="BA119" s="56"/>
      <c r="BB119" s="54"/>
      <c r="BC119" s="54"/>
      <c r="BD119" s="61"/>
      <c r="BE119" s="61"/>
      <c r="BF119" s="54"/>
      <c r="BG119" s="54"/>
      <c r="BM119" s="69"/>
      <c r="BN119" s="69"/>
      <c r="BO119" s="69"/>
      <c r="BQ119" s="69"/>
      <c r="BR119" s="69"/>
      <c r="BS119" s="69"/>
    </row>
    <row r="120" ht="15" spans="4:71">
      <c r="D120" s="29"/>
      <c r="E120" s="29"/>
      <c r="F120" s="29"/>
      <c r="G120" s="29"/>
      <c r="H120" s="32"/>
      <c r="I120" s="43"/>
      <c r="J120" s="43"/>
      <c r="L120" s="50"/>
      <c r="M120" s="53"/>
      <c r="N120" s="54"/>
      <c r="O120" s="54"/>
      <c r="P120" s="54"/>
      <c r="Q120" s="56"/>
      <c r="R120" s="54"/>
      <c r="S120" s="54"/>
      <c r="T120" s="54"/>
      <c r="U120" s="54"/>
      <c r="V120" s="56"/>
      <c r="W120" s="54"/>
      <c r="X120" s="54"/>
      <c r="Y120" s="54"/>
      <c r="Z120" s="60"/>
      <c r="AA120" s="56"/>
      <c r="AB120" s="54"/>
      <c r="AC120" s="60"/>
      <c r="AD120" s="61"/>
      <c r="AE120" s="61"/>
      <c r="AF120" s="54"/>
      <c r="AG120" s="54"/>
      <c r="AH120" s="32" t="s">
        <v>467</v>
      </c>
      <c r="AI120" s="43" t="s">
        <v>9</v>
      </c>
      <c r="AJ120" s="43">
        <v>9</v>
      </c>
      <c r="AL120" s="64">
        <f t="shared" si="2"/>
        <v>0</v>
      </c>
      <c r="AM120" s="53"/>
      <c r="AN120" s="54"/>
      <c r="AO120" s="54"/>
      <c r="AP120" s="54"/>
      <c r="AQ120" s="56"/>
      <c r="AR120" s="54"/>
      <c r="AS120" s="54"/>
      <c r="AT120" s="54"/>
      <c r="AU120" s="54"/>
      <c r="AV120" s="56"/>
      <c r="AW120" s="54"/>
      <c r="AX120" s="54"/>
      <c r="AY120" s="54"/>
      <c r="AZ120" s="54"/>
      <c r="BA120" s="56"/>
      <c r="BB120" s="54"/>
      <c r="BC120" s="54"/>
      <c r="BD120" s="61"/>
      <c r="BE120" s="61"/>
      <c r="BF120" s="54"/>
      <c r="BG120" s="54"/>
      <c r="BM120" s="69"/>
      <c r="BN120" s="69"/>
      <c r="BO120" s="69"/>
      <c r="BQ120" s="69"/>
      <c r="BR120" s="69"/>
      <c r="BS120" s="69"/>
    </row>
    <row r="121" ht="15" spans="4:71">
      <c r="D121" s="29"/>
      <c r="E121" s="29"/>
      <c r="F121" s="29"/>
      <c r="G121" s="29"/>
      <c r="H121" s="32"/>
      <c r="I121" s="43"/>
      <c r="J121" s="43"/>
      <c r="L121" s="50"/>
      <c r="M121" s="53"/>
      <c r="N121" s="54"/>
      <c r="O121" s="54"/>
      <c r="P121" s="54"/>
      <c r="Q121" s="56"/>
      <c r="R121" s="54"/>
      <c r="S121" s="54"/>
      <c r="T121" s="54"/>
      <c r="U121" s="54"/>
      <c r="V121" s="56"/>
      <c r="W121" s="54"/>
      <c r="X121" s="54"/>
      <c r="Y121" s="54"/>
      <c r="Z121" s="60"/>
      <c r="AA121" s="56"/>
      <c r="AB121" s="54"/>
      <c r="AC121" s="60"/>
      <c r="AD121" s="61"/>
      <c r="AE121" s="61"/>
      <c r="AF121" s="54"/>
      <c r="AG121" s="54"/>
      <c r="AH121" s="32" t="s">
        <v>468</v>
      </c>
      <c r="AI121" s="43" t="s">
        <v>9</v>
      </c>
      <c r="AJ121" s="43">
        <v>10</v>
      </c>
      <c r="AL121" s="64">
        <f t="shared" si="2"/>
        <v>0</v>
      </c>
      <c r="AM121" s="53"/>
      <c r="AN121" s="54"/>
      <c r="AO121" s="54"/>
      <c r="AP121" s="54"/>
      <c r="AQ121" s="56"/>
      <c r="AR121" s="54"/>
      <c r="AS121" s="54"/>
      <c r="AT121" s="54"/>
      <c r="AU121" s="54"/>
      <c r="AV121" s="56"/>
      <c r="AW121" s="54"/>
      <c r="AX121" s="54"/>
      <c r="AY121" s="54"/>
      <c r="AZ121" s="54"/>
      <c r="BA121" s="56"/>
      <c r="BB121" s="54"/>
      <c r="BC121" s="54"/>
      <c r="BD121" s="61"/>
      <c r="BE121" s="61"/>
      <c r="BF121" s="54"/>
      <c r="BG121" s="54"/>
      <c r="BM121" s="69"/>
      <c r="BN121" s="69"/>
      <c r="BO121" s="69"/>
      <c r="BQ121" s="69"/>
      <c r="BR121" s="69"/>
      <c r="BS121" s="69"/>
    </row>
    <row r="122" ht="15" spans="4:71">
      <c r="D122" s="29"/>
      <c r="E122" s="29"/>
      <c r="F122" s="29"/>
      <c r="G122" s="29"/>
      <c r="H122" s="31"/>
      <c r="I122" s="43"/>
      <c r="J122" s="43"/>
      <c r="L122" s="50"/>
      <c r="M122" s="53"/>
      <c r="N122" s="54"/>
      <c r="O122" s="54"/>
      <c r="P122" s="54"/>
      <c r="Q122" s="56"/>
      <c r="R122" s="54"/>
      <c r="S122" s="54"/>
      <c r="T122" s="54"/>
      <c r="U122" s="54"/>
      <c r="V122" s="56"/>
      <c r="W122" s="54"/>
      <c r="X122" s="54"/>
      <c r="Y122" s="54"/>
      <c r="Z122" s="60"/>
      <c r="AA122" s="56"/>
      <c r="AB122" s="54"/>
      <c r="AC122" s="60"/>
      <c r="AD122" s="61"/>
      <c r="AE122" s="61"/>
      <c r="AF122" s="54"/>
      <c r="AG122" s="54"/>
      <c r="AH122" s="31" t="s">
        <v>469</v>
      </c>
      <c r="AI122" s="43" t="s">
        <v>9</v>
      </c>
      <c r="AJ122" s="43">
        <v>11</v>
      </c>
      <c r="AL122" s="64">
        <f t="shared" si="2"/>
        <v>0</v>
      </c>
      <c r="AM122" s="53"/>
      <c r="AN122" s="54"/>
      <c r="AO122" s="54"/>
      <c r="AP122" s="54"/>
      <c r="AQ122" s="56"/>
      <c r="AR122" s="54"/>
      <c r="AS122" s="54"/>
      <c r="AT122" s="54"/>
      <c r="AU122" s="54"/>
      <c r="AV122" s="56"/>
      <c r="AW122" s="54"/>
      <c r="AX122" s="54"/>
      <c r="AY122" s="54"/>
      <c r="AZ122" s="54"/>
      <c r="BA122" s="56"/>
      <c r="BB122" s="54"/>
      <c r="BC122" s="54"/>
      <c r="BD122" s="61"/>
      <c r="BE122" s="61"/>
      <c r="BF122" s="54"/>
      <c r="BG122" s="54"/>
      <c r="BM122" s="69"/>
      <c r="BN122" s="69"/>
      <c r="BO122" s="69"/>
      <c r="BQ122" s="69"/>
      <c r="BR122" s="69"/>
      <c r="BS122" s="69"/>
    </row>
    <row r="123" ht="15" spans="4:71">
      <c r="D123" s="29"/>
      <c r="E123" s="29"/>
      <c r="F123" s="29"/>
      <c r="G123" s="29"/>
      <c r="H123" s="32"/>
      <c r="I123" s="43"/>
      <c r="J123" s="43"/>
      <c r="L123" s="50"/>
      <c r="M123" s="53"/>
      <c r="N123" s="54"/>
      <c r="O123" s="54"/>
      <c r="P123" s="54"/>
      <c r="Q123" s="56"/>
      <c r="R123" s="54"/>
      <c r="S123" s="54"/>
      <c r="T123" s="54"/>
      <c r="U123" s="54"/>
      <c r="V123" s="56"/>
      <c r="W123" s="54"/>
      <c r="X123" s="54"/>
      <c r="Y123" s="54"/>
      <c r="Z123" s="60"/>
      <c r="AA123" s="56"/>
      <c r="AB123" s="54"/>
      <c r="AC123" s="60"/>
      <c r="AD123" s="61"/>
      <c r="AE123" s="61"/>
      <c r="AF123" s="54"/>
      <c r="AG123" s="54"/>
      <c r="AH123" s="32" t="s">
        <v>470</v>
      </c>
      <c r="AI123" s="43" t="s">
        <v>9</v>
      </c>
      <c r="AJ123" s="43">
        <v>12</v>
      </c>
      <c r="AL123" s="64">
        <f t="shared" si="2"/>
        <v>0</v>
      </c>
      <c r="AM123" s="53"/>
      <c r="AN123" s="54"/>
      <c r="AO123" s="54"/>
      <c r="AP123" s="54"/>
      <c r="AQ123" s="56"/>
      <c r="AR123" s="54"/>
      <c r="AS123" s="54"/>
      <c r="AT123" s="54"/>
      <c r="AU123" s="54"/>
      <c r="AV123" s="56"/>
      <c r="AW123" s="54"/>
      <c r="AX123" s="54"/>
      <c r="AY123" s="54"/>
      <c r="AZ123" s="54"/>
      <c r="BA123" s="56"/>
      <c r="BB123" s="54"/>
      <c r="BC123" s="54"/>
      <c r="BD123" s="61"/>
      <c r="BE123" s="61"/>
      <c r="BF123" s="54"/>
      <c r="BG123" s="54"/>
      <c r="BM123" s="69"/>
      <c r="BN123" s="69"/>
      <c r="BO123" s="69"/>
      <c r="BQ123" s="69"/>
      <c r="BR123" s="69"/>
      <c r="BS123" s="69"/>
    </row>
    <row r="124" ht="15" spans="4:71">
      <c r="D124" s="29"/>
      <c r="E124" s="29"/>
      <c r="F124" s="29"/>
      <c r="G124" s="29"/>
      <c r="H124" s="31"/>
      <c r="I124" s="43"/>
      <c r="J124" s="43"/>
      <c r="L124" s="50"/>
      <c r="M124" s="53"/>
      <c r="N124" s="54"/>
      <c r="O124" s="54"/>
      <c r="P124" s="54"/>
      <c r="Q124" s="56"/>
      <c r="R124" s="54"/>
      <c r="S124" s="54"/>
      <c r="T124" s="54"/>
      <c r="U124" s="54"/>
      <c r="V124" s="56"/>
      <c r="W124" s="54"/>
      <c r="X124" s="54"/>
      <c r="Y124" s="54"/>
      <c r="Z124" s="60"/>
      <c r="AA124" s="56"/>
      <c r="AB124" s="54"/>
      <c r="AC124" s="60"/>
      <c r="AD124" s="61"/>
      <c r="AE124" s="61"/>
      <c r="AF124" s="54"/>
      <c r="AG124" s="54"/>
      <c r="AH124" s="31" t="s">
        <v>471</v>
      </c>
      <c r="AI124" s="43" t="s">
        <v>9</v>
      </c>
      <c r="AJ124" s="43">
        <v>13</v>
      </c>
      <c r="AL124" s="64">
        <f t="shared" si="2"/>
        <v>0</v>
      </c>
      <c r="AM124" s="53"/>
      <c r="AN124" s="54"/>
      <c r="AO124" s="54"/>
      <c r="AP124" s="54"/>
      <c r="AQ124" s="56"/>
      <c r="AR124" s="54"/>
      <c r="AS124" s="54"/>
      <c r="AT124" s="54"/>
      <c r="AU124" s="54"/>
      <c r="AV124" s="56"/>
      <c r="AW124" s="54"/>
      <c r="AX124" s="54"/>
      <c r="AY124" s="54"/>
      <c r="AZ124" s="54"/>
      <c r="BA124" s="56"/>
      <c r="BB124" s="54"/>
      <c r="BC124" s="54"/>
      <c r="BD124" s="61"/>
      <c r="BE124" s="61"/>
      <c r="BF124" s="54"/>
      <c r="BG124" s="54"/>
      <c r="BM124" s="69"/>
      <c r="BN124" s="69"/>
      <c r="BO124" s="69"/>
      <c r="BQ124" s="69"/>
      <c r="BR124" s="69"/>
      <c r="BS124" s="69"/>
    </row>
    <row r="125" ht="15" spans="4:71">
      <c r="D125" s="29"/>
      <c r="E125" s="29"/>
      <c r="F125" s="29"/>
      <c r="G125" s="29"/>
      <c r="H125" s="31"/>
      <c r="I125" s="43"/>
      <c r="J125" s="43"/>
      <c r="L125" s="50"/>
      <c r="M125" s="53"/>
      <c r="N125" s="54"/>
      <c r="O125" s="54"/>
      <c r="P125" s="54"/>
      <c r="Q125" s="56"/>
      <c r="R125" s="54"/>
      <c r="S125" s="54"/>
      <c r="T125" s="54"/>
      <c r="U125" s="54"/>
      <c r="V125" s="56"/>
      <c r="W125" s="54"/>
      <c r="X125" s="54"/>
      <c r="Y125" s="54"/>
      <c r="Z125" s="60"/>
      <c r="AA125" s="56"/>
      <c r="AB125" s="54"/>
      <c r="AC125" s="60"/>
      <c r="AD125" s="61"/>
      <c r="AE125" s="61"/>
      <c r="AF125" s="54"/>
      <c r="AG125" s="54"/>
      <c r="AH125" s="31" t="s">
        <v>472</v>
      </c>
      <c r="AI125" s="43" t="s">
        <v>9</v>
      </c>
      <c r="AJ125" s="43">
        <v>14</v>
      </c>
      <c r="AL125" s="64">
        <f t="shared" si="2"/>
        <v>0</v>
      </c>
      <c r="AM125" s="53"/>
      <c r="AN125" s="54"/>
      <c r="AO125" s="54"/>
      <c r="AP125" s="54"/>
      <c r="AQ125" s="56"/>
      <c r="AR125" s="54"/>
      <c r="AS125" s="54"/>
      <c r="AT125" s="54"/>
      <c r="AU125" s="54"/>
      <c r="AV125" s="56"/>
      <c r="AW125" s="54"/>
      <c r="AX125" s="54"/>
      <c r="AY125" s="54"/>
      <c r="AZ125" s="54"/>
      <c r="BA125" s="56"/>
      <c r="BB125" s="54"/>
      <c r="BC125" s="54"/>
      <c r="BD125" s="61"/>
      <c r="BE125" s="61"/>
      <c r="BF125" s="54"/>
      <c r="BG125" s="54"/>
      <c r="BM125" s="69"/>
      <c r="BN125" s="69"/>
      <c r="BO125" s="69"/>
      <c r="BQ125" s="69"/>
      <c r="BR125" s="69"/>
      <c r="BS125" s="69"/>
    </row>
    <row r="126" ht="15" spans="4:71">
      <c r="D126" s="29"/>
      <c r="E126" s="29"/>
      <c r="F126" s="29"/>
      <c r="G126" s="29"/>
      <c r="H126" s="32"/>
      <c r="I126" s="43"/>
      <c r="J126" s="43"/>
      <c r="L126" s="50"/>
      <c r="M126" s="53"/>
      <c r="N126" s="54"/>
      <c r="O126" s="54"/>
      <c r="P126" s="54"/>
      <c r="Q126" s="56"/>
      <c r="R126" s="54"/>
      <c r="S126" s="54"/>
      <c r="T126" s="54"/>
      <c r="U126" s="54"/>
      <c r="V126" s="56"/>
      <c r="W126" s="54"/>
      <c r="X126" s="54"/>
      <c r="Y126" s="54"/>
      <c r="Z126" s="60"/>
      <c r="AA126" s="56"/>
      <c r="AB126" s="54"/>
      <c r="AC126" s="60"/>
      <c r="AD126" s="61"/>
      <c r="AE126" s="61"/>
      <c r="AF126" s="54"/>
      <c r="AG126" s="54"/>
      <c r="AH126" s="32" t="s">
        <v>473</v>
      </c>
      <c r="AI126" s="43" t="s">
        <v>9</v>
      </c>
      <c r="AJ126" s="43">
        <v>15</v>
      </c>
      <c r="AL126" s="64">
        <f t="shared" si="2"/>
        <v>0</v>
      </c>
      <c r="AM126" s="53"/>
      <c r="AN126" s="54"/>
      <c r="AO126" s="54"/>
      <c r="AP126" s="54"/>
      <c r="AQ126" s="56"/>
      <c r="AR126" s="54"/>
      <c r="AS126" s="54"/>
      <c r="AT126" s="54"/>
      <c r="AU126" s="54"/>
      <c r="AV126" s="56"/>
      <c r="AW126" s="54"/>
      <c r="AX126" s="54"/>
      <c r="AY126" s="54"/>
      <c r="AZ126" s="54"/>
      <c r="BA126" s="56"/>
      <c r="BB126" s="54"/>
      <c r="BC126" s="54"/>
      <c r="BD126" s="61"/>
      <c r="BE126" s="61"/>
      <c r="BF126" s="54"/>
      <c r="BG126" s="54"/>
      <c r="BM126" s="69"/>
      <c r="BN126" s="69"/>
      <c r="BO126" s="69"/>
      <c r="BQ126" s="69"/>
      <c r="BR126" s="69"/>
      <c r="BS126" s="69"/>
    </row>
    <row r="127" spans="4:71">
      <c r="D127" s="29"/>
      <c r="E127" s="29"/>
      <c r="F127" s="29"/>
      <c r="G127" s="29"/>
      <c r="H127" s="32"/>
      <c r="I127" s="43"/>
      <c r="J127" s="43"/>
      <c r="L127" s="50"/>
      <c r="M127" s="53"/>
      <c r="N127" s="54"/>
      <c r="O127" s="54"/>
      <c r="P127" s="54"/>
      <c r="Q127" s="56"/>
      <c r="R127" s="54"/>
      <c r="S127" s="54"/>
      <c r="T127" s="54"/>
      <c r="U127" s="54"/>
      <c r="V127" s="56"/>
      <c r="W127" s="54"/>
      <c r="X127" s="54"/>
      <c r="Y127" s="54"/>
      <c r="Z127" s="60"/>
      <c r="AA127" s="56"/>
      <c r="AB127" s="54"/>
      <c r="AC127" s="60"/>
      <c r="AD127" s="61"/>
      <c r="AE127" s="61"/>
      <c r="AF127" s="54"/>
      <c r="AG127" s="54"/>
      <c r="AH127" s="32" t="s">
        <v>474</v>
      </c>
      <c r="AI127" s="43" t="s">
        <v>9</v>
      </c>
      <c r="AJ127" s="43">
        <v>16</v>
      </c>
      <c r="AL127" s="64">
        <f t="shared" si="2"/>
        <v>0</v>
      </c>
      <c r="AM127" s="53"/>
      <c r="AN127" s="54"/>
      <c r="AO127" s="54"/>
      <c r="AP127" s="54"/>
      <c r="AQ127" s="56"/>
      <c r="AR127" s="54"/>
      <c r="AS127" s="54"/>
      <c r="AT127" s="54"/>
      <c r="AU127" s="54"/>
      <c r="AV127" s="56"/>
      <c r="AW127" s="54"/>
      <c r="AX127" s="54"/>
      <c r="AY127" s="54"/>
      <c r="AZ127" s="54"/>
      <c r="BA127" s="56"/>
      <c r="BB127" s="54"/>
      <c r="BC127" s="54"/>
      <c r="BD127" s="61"/>
      <c r="BE127" s="61"/>
      <c r="BF127" s="54"/>
      <c r="BG127" s="54"/>
      <c r="BM127" s="69"/>
      <c r="BN127" s="69"/>
      <c r="BO127" s="69"/>
      <c r="BQ127" s="69"/>
      <c r="BR127" s="69"/>
      <c r="BS127" s="69"/>
    </row>
    <row r="128" spans="8:37">
      <c r="H128" s="26"/>
      <c r="I128" s="26"/>
      <c r="J128" s="26"/>
      <c r="K128" s="26"/>
      <c r="AH128" s="26" t="s">
        <v>475</v>
      </c>
      <c r="AI128" s="26"/>
      <c r="AJ128" s="26"/>
      <c r="AK128" s="26"/>
    </row>
    <row r="130" ht="21.75" spans="34:42">
      <c r="AH130" s="70"/>
      <c r="AI130" s="70"/>
      <c r="AJ130" s="70"/>
      <c r="AK130" s="70"/>
      <c r="AL130" s="70"/>
      <c r="AM130" s="70"/>
      <c r="AN130" s="70"/>
      <c r="AO130" s="70"/>
      <c r="AP130" s="70"/>
    </row>
    <row r="131" ht="20.25" customHeight="1" spans="34:41">
      <c r="AH131" s="71"/>
      <c r="AI131" s="71"/>
      <c r="AJ131" s="71"/>
      <c r="AK131" s="72"/>
      <c r="AL131" s="72"/>
      <c r="AM131" s="71"/>
      <c r="AN131" s="71"/>
      <c r="AO131" s="88"/>
    </row>
    <row r="132" ht="42.75" customHeight="1" spans="34:86">
      <c r="AH132" s="26"/>
      <c r="AO132" s="89"/>
      <c r="AP132" s="90"/>
      <c r="AQ132" s="89"/>
      <c r="AR132" s="90"/>
      <c r="AS132" s="91"/>
      <c r="AT132" s="92"/>
      <c r="AU132" s="91"/>
      <c r="AV132" s="92"/>
      <c r="AW132" s="91"/>
      <c r="AX132" s="92"/>
      <c r="AY132" s="91"/>
      <c r="AZ132" s="92"/>
      <c r="BA132" s="89"/>
      <c r="BB132" s="90"/>
      <c r="BC132" s="91"/>
      <c r="BD132" s="92"/>
      <c r="BE132" s="91"/>
      <c r="BF132" s="92"/>
      <c r="BG132" s="101"/>
      <c r="BH132" s="91"/>
      <c r="BI132" s="92"/>
      <c r="BJ132" s="91"/>
      <c r="BK132" s="90"/>
      <c r="BL132" s="89"/>
      <c r="BM132" s="90"/>
      <c r="BN132" s="91"/>
      <c r="BO132" s="92"/>
      <c r="BP132" s="91"/>
      <c r="BQ132" s="92"/>
      <c r="BR132" s="91"/>
      <c r="BS132" s="92"/>
      <c r="BT132" s="91"/>
      <c r="BU132" s="92"/>
      <c r="BV132" s="91"/>
      <c r="BW132" s="92"/>
      <c r="BX132" s="91"/>
      <c r="BY132" s="92"/>
      <c r="BZ132" s="91"/>
      <c r="CA132" s="92"/>
      <c r="CB132" s="91"/>
      <c r="CC132" s="101"/>
      <c r="CD132" s="92"/>
      <c r="CE132" s="91"/>
      <c r="CF132" s="92"/>
      <c r="CG132" s="92"/>
      <c r="CH132" s="92"/>
    </row>
    <row r="133" ht="15" customHeight="1" spans="34:86">
      <c r="AH133" s="73"/>
      <c r="AI133" s="74"/>
      <c r="AJ133" s="73"/>
      <c r="AK133" s="75"/>
      <c r="AL133" s="75"/>
      <c r="AM133" s="75"/>
      <c r="AN133" s="74"/>
      <c r="AO133" s="93"/>
      <c r="AP133" s="93"/>
      <c r="AQ133" s="93"/>
      <c r="AR133" s="93"/>
      <c r="AS133" s="94"/>
      <c r="AT133" s="94"/>
      <c r="AU133" s="94"/>
      <c r="AV133" s="94"/>
      <c r="AW133" s="94"/>
      <c r="AX133" s="94"/>
      <c r="AY133" s="94"/>
      <c r="AZ133" s="94"/>
      <c r="BA133" s="94"/>
      <c r="BB133" s="94"/>
      <c r="BC133" s="94"/>
      <c r="BD133" s="94"/>
      <c r="BE133" s="94"/>
      <c r="BF133" s="94"/>
      <c r="BG133" s="94"/>
      <c r="BH133" s="94"/>
      <c r="BI133" s="94"/>
      <c r="BJ133" s="94"/>
      <c r="BK133" s="94"/>
      <c r="BL133" s="94"/>
      <c r="BM133" s="94"/>
      <c r="BN133" s="94"/>
      <c r="BO133" s="94"/>
      <c r="BP133" s="94"/>
      <c r="BQ133" s="94"/>
      <c r="BR133" s="94"/>
      <c r="BS133" s="94"/>
      <c r="BT133" s="94"/>
      <c r="BU133" s="94"/>
      <c r="BV133" s="94"/>
      <c r="BW133" s="94"/>
      <c r="BX133" s="94"/>
      <c r="BY133" s="94"/>
      <c r="BZ133" s="94"/>
      <c r="CA133" s="94"/>
      <c r="CB133" s="94"/>
      <c r="CC133" s="94"/>
      <c r="CD133" s="94"/>
      <c r="CE133" s="94"/>
      <c r="CF133" s="94"/>
      <c r="CG133" s="94"/>
      <c r="CH133" s="94"/>
    </row>
    <row r="134" spans="34:86">
      <c r="AH134" s="73"/>
      <c r="AI134" s="74"/>
      <c r="AJ134" s="73"/>
      <c r="AK134" s="76"/>
      <c r="AL134" s="76"/>
      <c r="AM134" s="75"/>
      <c r="AN134" s="74"/>
      <c r="AO134" s="95"/>
      <c r="AP134" s="95"/>
      <c r="AQ134" s="95"/>
      <c r="AR134" s="95"/>
      <c r="AS134" s="95"/>
      <c r="AT134" s="95"/>
      <c r="AU134" s="95"/>
      <c r="AV134" s="95"/>
      <c r="AW134" s="95"/>
      <c r="AX134" s="95"/>
      <c r="AY134" s="95"/>
      <c r="AZ134" s="95"/>
      <c r="BA134" s="95"/>
      <c r="BB134" s="95"/>
      <c r="BC134" s="95"/>
      <c r="BD134" s="95"/>
      <c r="BE134" s="95"/>
      <c r="BF134" s="95"/>
      <c r="BG134" s="95"/>
      <c r="BH134" s="95"/>
      <c r="BI134" s="95"/>
      <c r="BJ134" s="95"/>
      <c r="BK134" s="102"/>
      <c r="BL134" s="102"/>
      <c r="BM134" s="102"/>
      <c r="BN134" s="102"/>
      <c r="BO134" s="102"/>
      <c r="BP134" s="102"/>
      <c r="BQ134" s="102"/>
      <c r="BR134" s="102"/>
      <c r="BS134" s="102"/>
      <c r="BT134" s="102"/>
      <c r="BU134" s="102"/>
      <c r="BV134" s="102"/>
      <c r="BW134" s="102"/>
      <c r="BX134" s="102"/>
      <c r="BY134" s="102"/>
      <c r="BZ134" s="102"/>
      <c r="CA134" s="102"/>
      <c r="CB134" s="102"/>
      <c r="CC134" s="102"/>
      <c r="CD134" s="102"/>
      <c r="CE134" s="102"/>
      <c r="CF134" s="102"/>
      <c r="CG134" s="102"/>
      <c r="CH134" s="76"/>
    </row>
    <row r="135" spans="34:86"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/>
      <c r="AT135" s="77"/>
      <c r="AU135" s="77"/>
      <c r="AV135" s="77"/>
      <c r="AW135" s="77"/>
      <c r="AX135" s="77"/>
      <c r="AY135" s="77"/>
      <c r="AZ135" s="77"/>
      <c r="BA135" s="77"/>
      <c r="BB135" s="77"/>
      <c r="BC135" s="77"/>
      <c r="BD135" s="77"/>
      <c r="BE135" s="77"/>
      <c r="BF135" s="77"/>
      <c r="BG135" s="77"/>
      <c r="BH135" s="77"/>
      <c r="BI135" s="77"/>
      <c r="BJ135" s="77"/>
      <c r="BK135" s="77"/>
      <c r="BL135" s="77"/>
      <c r="BM135" s="77"/>
      <c r="BN135" s="77"/>
      <c r="BO135" s="77"/>
      <c r="BP135" s="77"/>
      <c r="BQ135" s="77"/>
      <c r="BR135" s="77"/>
      <c r="BS135" s="77"/>
      <c r="BT135" s="77"/>
      <c r="BU135" s="77"/>
      <c r="BV135" s="77"/>
      <c r="BW135" s="77"/>
      <c r="BX135" s="77"/>
      <c r="BY135" s="77"/>
      <c r="BZ135" s="77"/>
      <c r="CA135" s="77"/>
      <c r="CB135" s="77"/>
      <c r="CC135" s="77"/>
      <c r="CD135" s="77"/>
      <c r="CE135" s="77"/>
      <c r="CF135" s="77"/>
      <c r="CG135" s="77"/>
      <c r="CH135" s="77"/>
    </row>
    <row r="136" spans="34:86">
      <c r="AH136" s="78"/>
      <c r="AI136" s="74"/>
      <c r="AJ136" s="79"/>
      <c r="AK136" s="69"/>
      <c r="AL136" s="69"/>
      <c r="AM136" s="69"/>
      <c r="AN136" s="69"/>
      <c r="AO136" s="96"/>
      <c r="AP136" s="96"/>
      <c r="AQ136" s="96"/>
      <c r="AR136" s="96"/>
      <c r="AS136" s="97"/>
      <c r="AT136" s="96"/>
      <c r="AU136" s="97"/>
      <c r="AV136" s="96"/>
      <c r="AW136" s="97"/>
      <c r="AX136" s="96"/>
      <c r="AY136" s="97"/>
      <c r="AZ136" s="96"/>
      <c r="BA136" s="97"/>
      <c r="BB136" s="96"/>
      <c r="BC136" s="97"/>
      <c r="BD136" s="96"/>
      <c r="BE136" s="97"/>
      <c r="BF136" s="96"/>
      <c r="BG136" s="96"/>
      <c r="BH136" s="97"/>
      <c r="BI136" s="96"/>
      <c r="BJ136" s="97"/>
      <c r="BK136" s="96"/>
      <c r="BL136" s="97"/>
      <c r="BM136" s="96"/>
      <c r="BN136" s="97"/>
      <c r="BO136" s="96"/>
      <c r="BP136" s="97"/>
      <c r="BQ136" s="96"/>
      <c r="BR136" s="97"/>
      <c r="BS136" s="96"/>
      <c r="BT136" s="97"/>
      <c r="BU136" s="96"/>
      <c r="BV136" s="97"/>
      <c r="BW136" s="96"/>
      <c r="BX136" s="97"/>
      <c r="BY136" s="96"/>
      <c r="BZ136" s="97"/>
      <c r="CA136" s="96"/>
      <c r="CB136" s="97"/>
      <c r="CC136" s="97"/>
      <c r="CD136" s="96"/>
      <c r="CE136" s="97"/>
      <c r="CF136" s="97"/>
      <c r="CG136" s="97"/>
      <c r="CH136" s="97"/>
    </row>
    <row r="137" spans="34:86">
      <c r="AH137" s="80"/>
      <c r="AI137" s="74"/>
      <c r="AJ137" s="81"/>
      <c r="AK137" s="69"/>
      <c r="AL137" s="69"/>
      <c r="AM137" s="69"/>
      <c r="AN137" s="69"/>
      <c r="AO137" s="98"/>
      <c r="AP137" s="98"/>
      <c r="AQ137" s="98"/>
      <c r="AR137" s="98"/>
      <c r="AS137" s="97"/>
      <c r="AT137" s="98"/>
      <c r="AU137" s="97"/>
      <c r="AV137" s="98"/>
      <c r="AW137" s="97"/>
      <c r="AX137" s="98"/>
      <c r="AY137" s="97"/>
      <c r="AZ137" s="98"/>
      <c r="BA137" s="97"/>
      <c r="BB137" s="98"/>
      <c r="BC137" s="97"/>
      <c r="BD137" s="98"/>
      <c r="BE137" s="97"/>
      <c r="BF137" s="98"/>
      <c r="BG137" s="98"/>
      <c r="BH137" s="97"/>
      <c r="BI137" s="98"/>
      <c r="BJ137" s="97"/>
      <c r="BK137" s="98"/>
      <c r="BL137" s="97"/>
      <c r="BM137" s="98"/>
      <c r="BN137" s="97"/>
      <c r="BO137" s="98"/>
      <c r="BP137" s="97"/>
      <c r="BQ137" s="98"/>
      <c r="BR137" s="97"/>
      <c r="BS137" s="98"/>
      <c r="BT137" s="97"/>
      <c r="BU137" s="98"/>
      <c r="BV137" s="97"/>
      <c r="BW137" s="98"/>
      <c r="BX137" s="97"/>
      <c r="BY137" s="98"/>
      <c r="BZ137" s="97"/>
      <c r="CA137" s="98"/>
      <c r="CB137" s="97"/>
      <c r="CC137" s="97"/>
      <c r="CD137" s="98"/>
      <c r="CE137" s="97"/>
      <c r="CF137" s="97"/>
      <c r="CG137" s="97"/>
      <c r="CH137" s="97"/>
    </row>
    <row r="138" spans="34:86">
      <c r="AH138" s="78"/>
      <c r="AI138" s="74"/>
      <c r="AJ138" s="82"/>
      <c r="AK138" s="69"/>
      <c r="AL138" s="69"/>
      <c r="AM138" s="69"/>
      <c r="AN138" s="69"/>
      <c r="AO138" s="99"/>
      <c r="AP138" s="99"/>
      <c r="AQ138" s="99"/>
      <c r="AR138" s="99"/>
      <c r="AS138" s="97"/>
      <c r="AT138" s="99"/>
      <c r="AU138" s="97"/>
      <c r="AV138" s="99"/>
      <c r="AW138" s="97"/>
      <c r="AX138" s="99"/>
      <c r="AY138" s="97"/>
      <c r="AZ138" s="99"/>
      <c r="BA138" s="97"/>
      <c r="BB138" s="99"/>
      <c r="BC138" s="97"/>
      <c r="BD138" s="99"/>
      <c r="BE138" s="97"/>
      <c r="BF138" s="99"/>
      <c r="BG138" s="99"/>
      <c r="BH138" s="97"/>
      <c r="BI138" s="99"/>
      <c r="BJ138" s="97"/>
      <c r="BK138" s="99"/>
      <c r="BL138" s="97"/>
      <c r="BM138" s="99"/>
      <c r="BN138" s="97"/>
      <c r="BO138" s="99"/>
      <c r="BP138" s="97"/>
      <c r="BQ138" s="99"/>
      <c r="BR138" s="97"/>
      <c r="BS138" s="99"/>
      <c r="BT138" s="97"/>
      <c r="BU138" s="99"/>
      <c r="BV138" s="97"/>
      <c r="BW138" s="99"/>
      <c r="BX138" s="97"/>
      <c r="BY138" s="99"/>
      <c r="BZ138" s="97"/>
      <c r="CA138" s="99"/>
      <c r="CB138" s="97"/>
      <c r="CC138" s="97"/>
      <c r="CD138" s="99"/>
      <c r="CE138" s="97"/>
      <c r="CF138" s="97"/>
      <c r="CG138" s="97"/>
      <c r="CH138" s="97"/>
    </row>
    <row r="139" spans="34:86">
      <c r="AH139" s="26"/>
      <c r="AI139" s="74"/>
      <c r="AJ139" s="69"/>
      <c r="AK139" s="69"/>
      <c r="AL139" s="69"/>
      <c r="AM139" s="69"/>
      <c r="AN139" s="69"/>
      <c r="AO139" s="100"/>
      <c r="AP139" s="100"/>
      <c r="AQ139" s="100"/>
      <c r="AR139" s="100"/>
      <c r="AS139" s="97"/>
      <c r="AT139" s="100"/>
      <c r="AU139" s="97"/>
      <c r="AV139" s="100"/>
      <c r="AW139" s="97"/>
      <c r="AX139" s="100"/>
      <c r="AY139" s="97"/>
      <c r="AZ139" s="100"/>
      <c r="BA139" s="97"/>
      <c r="BB139" s="100"/>
      <c r="BC139" s="97"/>
      <c r="BD139" s="100"/>
      <c r="BE139" s="97"/>
      <c r="BF139" s="100"/>
      <c r="BG139" s="100"/>
      <c r="BH139" s="97"/>
      <c r="BI139" s="100"/>
      <c r="BJ139" s="97"/>
      <c r="BK139" s="100"/>
      <c r="BL139" s="97"/>
      <c r="BM139" s="100"/>
      <c r="BN139" s="97"/>
      <c r="BO139" s="100"/>
      <c r="BP139" s="97"/>
      <c r="BQ139" s="100"/>
      <c r="BR139" s="97"/>
      <c r="BS139" s="100"/>
      <c r="BT139" s="97"/>
      <c r="BU139" s="100"/>
      <c r="BV139" s="97"/>
      <c r="BW139" s="100"/>
      <c r="BX139" s="97"/>
      <c r="BY139" s="100"/>
      <c r="BZ139" s="97"/>
      <c r="CA139" s="100"/>
      <c r="CB139" s="97"/>
      <c r="CC139" s="97"/>
      <c r="CD139" s="100"/>
      <c r="CE139" s="97"/>
      <c r="CF139" s="97"/>
      <c r="CG139" s="97"/>
      <c r="CH139" s="97"/>
    </row>
    <row r="140" spans="34:86">
      <c r="AH140" s="26"/>
      <c r="AI140" s="74"/>
      <c r="AJ140" s="69"/>
      <c r="AK140" s="69"/>
      <c r="AL140" s="69"/>
      <c r="AM140" s="69"/>
      <c r="AN140" s="69"/>
      <c r="AO140" s="69"/>
      <c r="AP140" s="69"/>
      <c r="AQ140" s="69"/>
      <c r="AR140" s="69"/>
      <c r="AS140" s="97"/>
      <c r="AT140" s="69"/>
      <c r="AU140" s="97"/>
      <c r="AV140" s="69"/>
      <c r="AW140" s="97"/>
      <c r="AX140" s="69"/>
      <c r="AY140" s="97"/>
      <c r="AZ140" s="69"/>
      <c r="BA140" s="97"/>
      <c r="BB140" s="69"/>
      <c r="BC140" s="97"/>
      <c r="BD140" s="69"/>
      <c r="BE140" s="97"/>
      <c r="BF140" s="69"/>
      <c r="BG140" s="69"/>
      <c r="BH140" s="97"/>
      <c r="BI140" s="69"/>
      <c r="BJ140" s="97"/>
      <c r="BK140" s="69"/>
      <c r="BL140" s="97"/>
      <c r="BM140" s="69"/>
      <c r="BN140" s="97"/>
      <c r="BO140" s="69"/>
      <c r="BP140" s="97"/>
      <c r="BQ140" s="69"/>
      <c r="BR140" s="97"/>
      <c r="BS140" s="69"/>
      <c r="BT140" s="97"/>
      <c r="BU140" s="69"/>
      <c r="BV140" s="97"/>
      <c r="BW140" s="69"/>
      <c r="BX140" s="97"/>
      <c r="BY140" s="69"/>
      <c r="BZ140" s="97"/>
      <c r="CA140" s="69"/>
      <c r="CB140" s="97"/>
      <c r="CC140" s="97"/>
      <c r="CD140" s="69"/>
      <c r="CE140" s="97"/>
      <c r="CF140" s="97"/>
      <c r="CG140" s="97"/>
      <c r="CH140" s="97"/>
    </row>
    <row r="141" spans="34:86">
      <c r="AH141" s="26"/>
      <c r="AI141" s="74"/>
      <c r="AJ141" s="69"/>
      <c r="AK141" s="69"/>
      <c r="AL141" s="69"/>
      <c r="AM141" s="69"/>
      <c r="AN141" s="69"/>
      <c r="AO141" s="69"/>
      <c r="AP141" s="69"/>
      <c r="AQ141" s="69"/>
      <c r="AR141" s="69"/>
      <c r="AS141" s="97"/>
      <c r="AT141" s="69"/>
      <c r="AU141" s="97"/>
      <c r="AV141" s="69"/>
      <c r="AW141" s="97"/>
      <c r="AX141" s="69"/>
      <c r="AY141" s="97"/>
      <c r="AZ141" s="69"/>
      <c r="BA141" s="97"/>
      <c r="BB141" s="69"/>
      <c r="BC141" s="97"/>
      <c r="BD141" s="69"/>
      <c r="BE141" s="97"/>
      <c r="BF141" s="69"/>
      <c r="BG141" s="69"/>
      <c r="BH141" s="97"/>
      <c r="BI141" s="69"/>
      <c r="BJ141" s="97"/>
      <c r="BK141" s="69"/>
      <c r="BL141" s="97"/>
      <c r="BM141" s="69"/>
      <c r="BN141" s="97"/>
      <c r="BO141" s="69"/>
      <c r="BP141" s="97"/>
      <c r="BQ141" s="69"/>
      <c r="BR141" s="97"/>
      <c r="BS141" s="69"/>
      <c r="BT141" s="97"/>
      <c r="BU141" s="69"/>
      <c r="BV141" s="97"/>
      <c r="BW141" s="69"/>
      <c r="BX141" s="97"/>
      <c r="BY141" s="69"/>
      <c r="BZ141" s="97"/>
      <c r="CA141" s="69"/>
      <c r="CB141" s="97"/>
      <c r="CC141" s="97"/>
      <c r="CD141" s="69"/>
      <c r="CE141" s="97"/>
      <c r="CF141" s="97"/>
      <c r="CG141" s="97"/>
      <c r="CH141" s="97"/>
    </row>
    <row r="142" spans="34:86">
      <c r="AH142" s="26"/>
      <c r="AI142" s="74"/>
      <c r="AJ142" s="69"/>
      <c r="AK142" s="69"/>
      <c r="AL142" s="69"/>
      <c r="AM142" s="69"/>
      <c r="AN142" s="69"/>
      <c r="AO142" s="69"/>
      <c r="AP142" s="69"/>
      <c r="AQ142" s="69"/>
      <c r="AR142" s="69"/>
      <c r="AS142" s="97"/>
      <c r="AT142" s="69"/>
      <c r="AU142" s="97"/>
      <c r="AV142" s="69"/>
      <c r="AW142" s="97"/>
      <c r="AX142" s="69"/>
      <c r="AY142" s="97"/>
      <c r="AZ142" s="69"/>
      <c r="BA142" s="97"/>
      <c r="BB142" s="69"/>
      <c r="BC142" s="97"/>
      <c r="BD142" s="69"/>
      <c r="BE142" s="97"/>
      <c r="BF142" s="69"/>
      <c r="BG142" s="69"/>
      <c r="BH142" s="97"/>
      <c r="BI142" s="69"/>
      <c r="BJ142" s="97"/>
      <c r="BK142" s="69"/>
      <c r="BL142" s="97"/>
      <c r="BM142" s="69"/>
      <c r="BN142" s="97"/>
      <c r="BO142" s="69"/>
      <c r="BP142" s="97"/>
      <c r="BQ142" s="69"/>
      <c r="BR142" s="97"/>
      <c r="BS142" s="69"/>
      <c r="BT142" s="97"/>
      <c r="BU142" s="69"/>
      <c r="BV142" s="97"/>
      <c r="BW142" s="69"/>
      <c r="BX142" s="97"/>
      <c r="BY142" s="69"/>
      <c r="BZ142" s="97"/>
      <c r="CA142" s="69"/>
      <c r="CB142" s="97"/>
      <c r="CC142" s="97"/>
      <c r="CD142" s="69"/>
      <c r="CE142" s="97"/>
      <c r="CF142" s="97"/>
      <c r="CG142" s="97"/>
      <c r="CH142" s="97"/>
    </row>
    <row r="143" spans="34:86">
      <c r="AH143" s="26"/>
      <c r="AI143" s="74"/>
      <c r="AJ143" s="69"/>
      <c r="AK143" s="69"/>
      <c r="AL143" s="69"/>
      <c r="AM143" s="69"/>
      <c r="AN143" s="69"/>
      <c r="AO143" s="69"/>
      <c r="AP143" s="69"/>
      <c r="AQ143" s="69"/>
      <c r="AR143" s="69"/>
      <c r="AS143" s="97"/>
      <c r="AT143" s="69"/>
      <c r="AU143" s="97"/>
      <c r="AV143" s="69"/>
      <c r="AW143" s="97"/>
      <c r="AX143" s="69"/>
      <c r="AY143" s="97"/>
      <c r="AZ143" s="69"/>
      <c r="BA143" s="97"/>
      <c r="BB143" s="69"/>
      <c r="BC143" s="97"/>
      <c r="BD143" s="69"/>
      <c r="BE143" s="97"/>
      <c r="BF143" s="69"/>
      <c r="BG143" s="69"/>
      <c r="BH143" s="97"/>
      <c r="BI143" s="69"/>
      <c r="BJ143" s="97"/>
      <c r="BK143" s="69"/>
      <c r="BL143" s="97"/>
      <c r="BM143" s="69"/>
      <c r="BN143" s="97"/>
      <c r="BO143" s="69"/>
      <c r="BP143" s="97"/>
      <c r="BQ143" s="69"/>
      <c r="BR143" s="97"/>
      <c r="BS143" s="69"/>
      <c r="BT143" s="97"/>
      <c r="BU143" s="69"/>
      <c r="BV143" s="97"/>
      <c r="BW143" s="69"/>
      <c r="BX143" s="97"/>
      <c r="BY143" s="69"/>
      <c r="BZ143" s="97"/>
      <c r="CA143" s="69"/>
      <c r="CB143" s="97"/>
      <c r="CC143" s="97"/>
      <c r="CD143" s="69"/>
      <c r="CE143" s="97"/>
      <c r="CF143" s="97"/>
      <c r="CG143" s="97"/>
      <c r="CH143" s="97"/>
    </row>
    <row r="144" spans="34:86">
      <c r="AH144" s="26"/>
      <c r="AI144" s="74"/>
      <c r="AJ144" s="69"/>
      <c r="AK144" s="69"/>
      <c r="AL144" s="69"/>
      <c r="AM144" s="69"/>
      <c r="AN144" s="69"/>
      <c r="AO144" s="100"/>
      <c r="AP144" s="100"/>
      <c r="AQ144" s="100"/>
      <c r="AR144" s="100"/>
      <c r="AS144" s="97"/>
      <c r="AT144" s="100"/>
      <c r="AU144" s="97"/>
      <c r="AV144" s="100"/>
      <c r="AW144" s="97"/>
      <c r="AX144" s="100"/>
      <c r="AY144" s="97"/>
      <c r="AZ144" s="100"/>
      <c r="BA144" s="97"/>
      <c r="BB144" s="100"/>
      <c r="BC144" s="97"/>
      <c r="BD144" s="100"/>
      <c r="BE144" s="97"/>
      <c r="BF144" s="100"/>
      <c r="BG144" s="100"/>
      <c r="BH144" s="97"/>
      <c r="BI144" s="100"/>
      <c r="BJ144" s="97"/>
      <c r="BK144" s="100"/>
      <c r="BL144" s="97"/>
      <c r="BM144" s="100"/>
      <c r="BN144" s="97"/>
      <c r="BO144" s="100"/>
      <c r="BP144" s="97"/>
      <c r="BQ144" s="100"/>
      <c r="BR144" s="97"/>
      <c r="BS144" s="100"/>
      <c r="BT144" s="97"/>
      <c r="BU144" s="100"/>
      <c r="BV144" s="97"/>
      <c r="BW144" s="100"/>
      <c r="BX144" s="97"/>
      <c r="BY144" s="100"/>
      <c r="BZ144" s="97"/>
      <c r="CA144" s="100"/>
      <c r="CB144" s="97"/>
      <c r="CC144" s="97"/>
      <c r="CD144" s="100"/>
      <c r="CE144" s="97"/>
      <c r="CF144" s="97"/>
      <c r="CG144" s="97"/>
      <c r="CH144" s="97"/>
    </row>
    <row r="145" spans="34:86">
      <c r="AH145" s="26"/>
      <c r="AI145" s="74"/>
      <c r="AJ145" s="69"/>
      <c r="AK145" s="69"/>
      <c r="AL145" s="69"/>
      <c r="AM145" s="69"/>
      <c r="AN145" s="69"/>
      <c r="AO145" s="69"/>
      <c r="AP145" s="69"/>
      <c r="AQ145" s="69"/>
      <c r="AR145" s="69"/>
      <c r="AS145" s="97"/>
      <c r="AT145" s="69"/>
      <c r="AU145" s="97"/>
      <c r="AV145" s="69"/>
      <c r="AW145" s="97"/>
      <c r="AX145" s="69"/>
      <c r="AY145" s="97"/>
      <c r="AZ145" s="69"/>
      <c r="BA145" s="97"/>
      <c r="BB145" s="69"/>
      <c r="BC145" s="97"/>
      <c r="BD145" s="69"/>
      <c r="BE145" s="97"/>
      <c r="BF145" s="69"/>
      <c r="BG145" s="69"/>
      <c r="BH145" s="97"/>
      <c r="BI145" s="69"/>
      <c r="BJ145" s="97"/>
      <c r="BK145" s="69"/>
      <c r="BL145" s="97"/>
      <c r="BM145" s="69"/>
      <c r="BN145" s="97"/>
      <c r="BO145" s="69"/>
      <c r="BP145" s="97"/>
      <c r="BQ145" s="69"/>
      <c r="BR145" s="97"/>
      <c r="BS145" s="69"/>
      <c r="BT145" s="97"/>
      <c r="BU145" s="69"/>
      <c r="BV145" s="97"/>
      <c r="BW145" s="69"/>
      <c r="BX145" s="97"/>
      <c r="BY145" s="69"/>
      <c r="BZ145" s="97"/>
      <c r="CA145" s="69"/>
      <c r="CB145" s="97"/>
      <c r="CC145" s="97"/>
      <c r="CD145" s="69"/>
      <c r="CE145" s="97"/>
      <c r="CF145" s="97"/>
      <c r="CG145" s="97"/>
      <c r="CH145" s="97"/>
    </row>
    <row r="146" spans="34:86">
      <c r="AH146" s="26"/>
      <c r="AI146" s="74"/>
      <c r="AJ146" s="69"/>
      <c r="AK146" s="69"/>
      <c r="AL146" s="69"/>
      <c r="AM146" s="69"/>
      <c r="AN146" s="69"/>
      <c r="AO146" s="69"/>
      <c r="AP146" s="69"/>
      <c r="AQ146" s="69"/>
      <c r="AR146" s="69"/>
      <c r="AS146" s="97"/>
      <c r="AT146" s="69"/>
      <c r="AU146" s="97"/>
      <c r="AV146" s="69"/>
      <c r="AW146" s="97"/>
      <c r="AX146" s="69"/>
      <c r="AY146" s="97"/>
      <c r="AZ146" s="69"/>
      <c r="BA146" s="97"/>
      <c r="BB146" s="69"/>
      <c r="BC146" s="97"/>
      <c r="BD146" s="69"/>
      <c r="BE146" s="97"/>
      <c r="BF146" s="69"/>
      <c r="BG146" s="69"/>
      <c r="BH146" s="97"/>
      <c r="BI146" s="69"/>
      <c r="BJ146" s="97"/>
      <c r="BK146" s="69"/>
      <c r="BL146" s="97"/>
      <c r="BM146" s="69"/>
      <c r="BN146" s="97"/>
      <c r="BO146" s="69"/>
      <c r="BP146" s="97"/>
      <c r="BQ146" s="69"/>
      <c r="BR146" s="97"/>
      <c r="BS146" s="69"/>
      <c r="BT146" s="97"/>
      <c r="BU146" s="69"/>
      <c r="BV146" s="97"/>
      <c r="BW146" s="69"/>
      <c r="BX146" s="97"/>
      <c r="BY146" s="69"/>
      <c r="BZ146" s="97"/>
      <c r="CA146" s="69"/>
      <c r="CB146" s="97"/>
      <c r="CC146" s="97"/>
      <c r="CD146" s="69"/>
      <c r="CE146" s="97"/>
      <c r="CF146" s="97"/>
      <c r="CG146" s="97"/>
      <c r="CH146" s="97"/>
    </row>
    <row r="147" spans="34:86">
      <c r="AH147" s="26"/>
      <c r="AI147" s="74"/>
      <c r="AJ147" s="69"/>
      <c r="AK147" s="69"/>
      <c r="AL147" s="69"/>
      <c r="AM147" s="69"/>
      <c r="AN147" s="69"/>
      <c r="AO147" s="100"/>
      <c r="AP147" s="100"/>
      <c r="AQ147" s="100"/>
      <c r="AR147" s="100"/>
      <c r="AS147" s="97"/>
      <c r="AT147" s="100"/>
      <c r="AU147" s="97"/>
      <c r="AV147" s="100"/>
      <c r="AW147" s="97"/>
      <c r="AX147" s="100"/>
      <c r="AY147" s="97"/>
      <c r="AZ147" s="100"/>
      <c r="BA147" s="97"/>
      <c r="BB147" s="100"/>
      <c r="BC147" s="97"/>
      <c r="BD147" s="100"/>
      <c r="BE147" s="97"/>
      <c r="BF147" s="100"/>
      <c r="BG147" s="100"/>
      <c r="BH147" s="97"/>
      <c r="BI147" s="100"/>
      <c r="BJ147" s="97"/>
      <c r="BK147" s="100"/>
      <c r="BL147" s="97"/>
      <c r="BM147" s="100"/>
      <c r="BN147" s="97"/>
      <c r="BO147" s="100"/>
      <c r="BP147" s="97"/>
      <c r="BQ147" s="100"/>
      <c r="BR147" s="97"/>
      <c r="BS147" s="100"/>
      <c r="BT147" s="97"/>
      <c r="BU147" s="100"/>
      <c r="BV147" s="97"/>
      <c r="BW147" s="100"/>
      <c r="BX147" s="97"/>
      <c r="BY147" s="100"/>
      <c r="BZ147" s="97"/>
      <c r="CA147" s="100"/>
      <c r="CB147" s="97"/>
      <c r="CC147" s="97"/>
      <c r="CD147" s="100"/>
      <c r="CE147" s="97"/>
      <c r="CF147" s="97"/>
      <c r="CG147" s="97"/>
      <c r="CH147" s="97"/>
    </row>
    <row r="148" spans="34:86">
      <c r="AH148" s="26"/>
      <c r="AI148" s="74"/>
      <c r="AJ148" s="69"/>
      <c r="AK148" s="69"/>
      <c r="AL148" s="69"/>
      <c r="AM148" s="69"/>
      <c r="AN148" s="69"/>
      <c r="AO148" s="69"/>
      <c r="AP148" s="69"/>
      <c r="AQ148" s="69"/>
      <c r="AR148" s="69"/>
      <c r="AS148" s="97"/>
      <c r="AT148" s="69"/>
      <c r="AU148" s="97"/>
      <c r="AV148" s="69"/>
      <c r="AW148" s="97"/>
      <c r="AX148" s="69"/>
      <c r="AY148" s="97"/>
      <c r="AZ148" s="69"/>
      <c r="BA148" s="97"/>
      <c r="BB148" s="69"/>
      <c r="BC148" s="97"/>
      <c r="BD148" s="69"/>
      <c r="BE148" s="97"/>
      <c r="BF148" s="69"/>
      <c r="BG148" s="69"/>
      <c r="BH148" s="97"/>
      <c r="BI148" s="69"/>
      <c r="BJ148" s="97"/>
      <c r="BK148" s="69"/>
      <c r="BL148" s="97"/>
      <c r="BM148" s="69"/>
      <c r="BN148" s="97"/>
      <c r="BO148" s="69"/>
      <c r="BP148" s="97"/>
      <c r="BQ148" s="69"/>
      <c r="BR148" s="97"/>
      <c r="BS148" s="69"/>
      <c r="BT148" s="97"/>
      <c r="BU148" s="69"/>
      <c r="BV148" s="97"/>
      <c r="BW148" s="69"/>
      <c r="BX148" s="97"/>
      <c r="BY148" s="69"/>
      <c r="BZ148" s="97"/>
      <c r="CA148" s="69"/>
      <c r="CB148" s="97"/>
      <c r="CC148" s="97"/>
      <c r="CD148" s="69"/>
      <c r="CE148" s="97"/>
      <c r="CF148" s="97"/>
      <c r="CG148" s="97"/>
      <c r="CH148" s="97"/>
    </row>
    <row r="149" spans="34:86">
      <c r="AH149" s="26"/>
      <c r="AI149" s="74"/>
      <c r="AJ149" s="69"/>
      <c r="AK149" s="69"/>
      <c r="AL149" s="69"/>
      <c r="AM149" s="69"/>
      <c r="AN149" s="69"/>
      <c r="AO149" s="69"/>
      <c r="AP149" s="69"/>
      <c r="AQ149" s="69"/>
      <c r="AR149" s="69"/>
      <c r="AS149" s="97"/>
      <c r="AT149" s="69"/>
      <c r="AU149" s="97"/>
      <c r="AV149" s="69"/>
      <c r="AW149" s="97"/>
      <c r="AX149" s="69"/>
      <c r="AY149" s="97"/>
      <c r="AZ149" s="69"/>
      <c r="BA149" s="97"/>
      <c r="BB149" s="69"/>
      <c r="BC149" s="97"/>
      <c r="BD149" s="69"/>
      <c r="BE149" s="97"/>
      <c r="BF149" s="69"/>
      <c r="BG149" s="69"/>
      <c r="BH149" s="97"/>
      <c r="BI149" s="69"/>
      <c r="BJ149" s="97"/>
      <c r="BK149" s="69"/>
      <c r="BL149" s="97"/>
      <c r="BM149" s="69"/>
      <c r="BN149" s="97"/>
      <c r="BO149" s="69"/>
      <c r="BP149" s="97"/>
      <c r="BQ149" s="69"/>
      <c r="BR149" s="97"/>
      <c r="BS149" s="69"/>
      <c r="BT149" s="97"/>
      <c r="BU149" s="69"/>
      <c r="BV149" s="97"/>
      <c r="BW149" s="69"/>
      <c r="BX149" s="97"/>
      <c r="BY149" s="69"/>
      <c r="BZ149" s="97"/>
      <c r="CA149" s="69"/>
      <c r="CB149" s="97"/>
      <c r="CC149" s="97"/>
      <c r="CD149" s="69"/>
      <c r="CE149" s="97"/>
      <c r="CF149" s="97"/>
      <c r="CG149" s="97"/>
      <c r="CH149" s="97"/>
    </row>
    <row r="150" spans="34:86">
      <c r="AH150" s="26"/>
      <c r="AI150" s="74"/>
      <c r="AJ150" s="69"/>
      <c r="AK150" s="69"/>
      <c r="AL150" s="69"/>
      <c r="AM150" s="69"/>
      <c r="AN150" s="69"/>
      <c r="AO150" s="69"/>
      <c r="AP150" s="69"/>
      <c r="AQ150" s="69"/>
      <c r="AR150" s="69"/>
      <c r="AS150" s="97"/>
      <c r="AT150" s="69"/>
      <c r="AU150" s="97"/>
      <c r="AV150" s="69"/>
      <c r="AW150" s="97"/>
      <c r="AX150" s="69"/>
      <c r="AY150" s="97"/>
      <c r="AZ150" s="69"/>
      <c r="BA150" s="97"/>
      <c r="BB150" s="69"/>
      <c r="BC150" s="97"/>
      <c r="BD150" s="69"/>
      <c r="BE150" s="97"/>
      <c r="BF150" s="69"/>
      <c r="BG150" s="69"/>
      <c r="BH150" s="97"/>
      <c r="BI150" s="69"/>
      <c r="BJ150" s="97"/>
      <c r="BK150" s="69"/>
      <c r="BL150" s="97"/>
      <c r="BM150" s="69"/>
      <c r="BN150" s="97"/>
      <c r="BO150" s="69"/>
      <c r="BP150" s="97"/>
      <c r="BQ150" s="69"/>
      <c r="BR150" s="97"/>
      <c r="BS150" s="69"/>
      <c r="BT150" s="97"/>
      <c r="BU150" s="69"/>
      <c r="BV150" s="97"/>
      <c r="BW150" s="69"/>
      <c r="BX150" s="97"/>
      <c r="BY150" s="69"/>
      <c r="BZ150" s="97"/>
      <c r="CA150" s="69"/>
      <c r="CB150" s="97"/>
      <c r="CC150" s="97"/>
      <c r="CD150" s="69"/>
      <c r="CE150" s="97"/>
      <c r="CF150" s="97"/>
      <c r="CG150" s="97"/>
      <c r="CH150" s="97"/>
    </row>
    <row r="151" spans="34:86">
      <c r="AH151" s="26"/>
      <c r="AI151" s="74"/>
      <c r="AJ151" s="69"/>
      <c r="AK151" s="69"/>
      <c r="AL151" s="69"/>
      <c r="AM151" s="69"/>
      <c r="AN151" s="69"/>
      <c r="AO151" s="100"/>
      <c r="AP151" s="100"/>
      <c r="AQ151" s="100"/>
      <c r="AR151" s="100"/>
      <c r="AS151" s="97"/>
      <c r="AT151" s="100"/>
      <c r="AU151" s="97"/>
      <c r="AV151" s="100"/>
      <c r="AW151" s="97"/>
      <c r="AX151" s="100"/>
      <c r="AY151" s="97"/>
      <c r="AZ151" s="100"/>
      <c r="BA151" s="97"/>
      <c r="BB151" s="100"/>
      <c r="BC151" s="97"/>
      <c r="BD151" s="100"/>
      <c r="BE151" s="97"/>
      <c r="BF151" s="100"/>
      <c r="BG151" s="100"/>
      <c r="BH151" s="97"/>
      <c r="BI151" s="100"/>
      <c r="BJ151" s="97"/>
      <c r="BK151" s="100"/>
      <c r="BL151" s="97"/>
      <c r="BM151" s="100"/>
      <c r="BN151" s="97"/>
      <c r="BO151" s="100"/>
      <c r="BP151" s="97"/>
      <c r="BQ151" s="100"/>
      <c r="BR151" s="97"/>
      <c r="BS151" s="100"/>
      <c r="BT151" s="97"/>
      <c r="BU151" s="100"/>
      <c r="BV151" s="97"/>
      <c r="BW151" s="100"/>
      <c r="BX151" s="97"/>
      <c r="BY151" s="100"/>
      <c r="BZ151" s="97"/>
      <c r="CA151" s="100"/>
      <c r="CB151" s="97"/>
      <c r="CC151" s="97"/>
      <c r="CD151" s="100"/>
      <c r="CE151" s="97"/>
      <c r="CF151" s="97"/>
      <c r="CG151" s="97"/>
      <c r="CH151" s="97"/>
    </row>
    <row r="152" spans="34:86">
      <c r="AH152" s="26"/>
      <c r="AI152" s="74"/>
      <c r="AJ152" s="69"/>
      <c r="AK152" s="69"/>
      <c r="AL152" s="69"/>
      <c r="AM152" s="69"/>
      <c r="AN152" s="69"/>
      <c r="AO152" s="69"/>
      <c r="AP152" s="69"/>
      <c r="AQ152" s="69"/>
      <c r="AR152" s="69"/>
      <c r="AS152" s="97"/>
      <c r="AT152" s="69"/>
      <c r="AU152" s="97"/>
      <c r="AV152" s="69"/>
      <c r="AW152" s="97"/>
      <c r="AX152" s="69"/>
      <c r="AY152" s="97"/>
      <c r="AZ152" s="69"/>
      <c r="BA152" s="97"/>
      <c r="BB152" s="69"/>
      <c r="BC152" s="97"/>
      <c r="BD152" s="69"/>
      <c r="BE152" s="97"/>
      <c r="BF152" s="69"/>
      <c r="BG152" s="69"/>
      <c r="BH152" s="97"/>
      <c r="BI152" s="69"/>
      <c r="BJ152" s="97"/>
      <c r="BK152" s="69"/>
      <c r="BL152" s="97"/>
      <c r="BM152" s="69"/>
      <c r="BN152" s="97"/>
      <c r="BO152" s="69"/>
      <c r="BP152" s="97"/>
      <c r="BQ152" s="69"/>
      <c r="BR152" s="97"/>
      <c r="BS152" s="69"/>
      <c r="BT152" s="97"/>
      <c r="BU152" s="69"/>
      <c r="BV152" s="97"/>
      <c r="BW152" s="69"/>
      <c r="BX152" s="97"/>
      <c r="BY152" s="69"/>
      <c r="BZ152" s="97"/>
      <c r="CA152" s="69"/>
      <c r="CB152" s="97"/>
      <c r="CC152" s="97"/>
      <c r="CD152" s="69"/>
      <c r="CE152" s="97"/>
      <c r="CF152" s="97"/>
      <c r="CG152" s="97"/>
      <c r="CH152" s="97"/>
    </row>
    <row r="153" spans="34:86">
      <c r="AH153" s="26"/>
      <c r="AI153" s="74"/>
      <c r="AJ153" s="69"/>
      <c r="AK153" s="69"/>
      <c r="AL153" s="69"/>
      <c r="AM153" s="69"/>
      <c r="AN153" s="69"/>
      <c r="AO153" s="69"/>
      <c r="AP153" s="69"/>
      <c r="AQ153" s="69"/>
      <c r="AR153" s="69"/>
      <c r="AS153" s="97"/>
      <c r="AT153" s="69"/>
      <c r="AU153" s="97"/>
      <c r="AV153" s="69"/>
      <c r="AW153" s="97"/>
      <c r="AX153" s="69"/>
      <c r="AY153" s="97"/>
      <c r="AZ153" s="69"/>
      <c r="BA153" s="97"/>
      <c r="BB153" s="69"/>
      <c r="BC153" s="97"/>
      <c r="BD153" s="69"/>
      <c r="BE153" s="97"/>
      <c r="BF153" s="69"/>
      <c r="BG153" s="69"/>
      <c r="BH153" s="97"/>
      <c r="BI153" s="69"/>
      <c r="BJ153" s="97"/>
      <c r="BK153" s="69"/>
      <c r="BL153" s="97"/>
      <c r="BM153" s="69"/>
      <c r="BN153" s="97"/>
      <c r="BO153" s="69"/>
      <c r="BP153" s="97"/>
      <c r="BQ153" s="69"/>
      <c r="BR153" s="97"/>
      <c r="BS153" s="69"/>
      <c r="BT153" s="97"/>
      <c r="BU153" s="69"/>
      <c r="BV153" s="97"/>
      <c r="BW153" s="69"/>
      <c r="BX153" s="97"/>
      <c r="BY153" s="69"/>
      <c r="BZ153" s="97"/>
      <c r="CA153" s="69"/>
      <c r="CB153" s="97"/>
      <c r="CC153" s="97"/>
      <c r="CD153" s="69"/>
      <c r="CE153" s="97"/>
      <c r="CF153" s="97"/>
      <c r="CG153" s="97"/>
      <c r="CH153" s="97"/>
    </row>
    <row r="154" spans="34:86">
      <c r="AH154" s="26"/>
      <c r="AI154" s="74"/>
      <c r="AJ154" s="69"/>
      <c r="AK154" s="69"/>
      <c r="AL154" s="69"/>
      <c r="AM154" s="69"/>
      <c r="AN154" s="69"/>
      <c r="AO154" s="69"/>
      <c r="AP154" s="69"/>
      <c r="AQ154" s="69"/>
      <c r="AR154" s="69"/>
      <c r="AS154" s="97"/>
      <c r="AT154" s="69"/>
      <c r="AU154" s="97"/>
      <c r="AV154" s="69"/>
      <c r="AW154" s="97"/>
      <c r="AX154" s="69"/>
      <c r="AY154" s="97"/>
      <c r="AZ154" s="69"/>
      <c r="BA154" s="97"/>
      <c r="BB154" s="69"/>
      <c r="BC154" s="97"/>
      <c r="BD154" s="69"/>
      <c r="BE154" s="97"/>
      <c r="BF154" s="69"/>
      <c r="BG154" s="69"/>
      <c r="BH154" s="97"/>
      <c r="BI154" s="69"/>
      <c r="BJ154" s="97"/>
      <c r="BK154" s="69"/>
      <c r="BL154" s="97"/>
      <c r="BM154" s="69"/>
      <c r="BN154" s="97"/>
      <c r="BO154" s="69"/>
      <c r="BP154" s="97"/>
      <c r="BQ154" s="69"/>
      <c r="BR154" s="97"/>
      <c r="BS154" s="69"/>
      <c r="BT154" s="97"/>
      <c r="BU154" s="69"/>
      <c r="BV154" s="97"/>
      <c r="BW154" s="69"/>
      <c r="BX154" s="97"/>
      <c r="BY154" s="69"/>
      <c r="BZ154" s="97"/>
      <c r="CA154" s="69"/>
      <c r="CB154" s="97"/>
      <c r="CC154" s="97"/>
      <c r="CD154" s="69"/>
      <c r="CE154" s="97"/>
      <c r="CF154" s="97"/>
      <c r="CG154" s="97"/>
      <c r="CH154" s="97"/>
    </row>
    <row r="155" spans="34:86">
      <c r="AH155" s="26"/>
      <c r="AI155" s="74"/>
      <c r="AJ155" s="69"/>
      <c r="AK155" s="69"/>
      <c r="AL155" s="69"/>
      <c r="AM155" s="69"/>
      <c r="AN155" s="69"/>
      <c r="AO155" s="69"/>
      <c r="AP155" s="69"/>
      <c r="AQ155" s="69"/>
      <c r="AR155" s="69"/>
      <c r="AS155" s="97"/>
      <c r="AT155" s="69"/>
      <c r="AU155" s="97"/>
      <c r="AV155" s="69"/>
      <c r="AW155" s="97"/>
      <c r="AX155" s="69"/>
      <c r="AY155" s="97"/>
      <c r="AZ155" s="69"/>
      <c r="BA155" s="97"/>
      <c r="BB155" s="69"/>
      <c r="BC155" s="97"/>
      <c r="BD155" s="69"/>
      <c r="BE155" s="97"/>
      <c r="BF155" s="69"/>
      <c r="BG155" s="69"/>
      <c r="BH155" s="97"/>
      <c r="BI155" s="69"/>
      <c r="BJ155" s="97"/>
      <c r="BK155" s="69"/>
      <c r="BL155" s="97"/>
      <c r="BM155" s="69"/>
      <c r="BN155" s="97"/>
      <c r="BO155" s="69"/>
      <c r="BP155" s="97"/>
      <c r="BQ155" s="69"/>
      <c r="BR155" s="97"/>
      <c r="BS155" s="69"/>
      <c r="BT155" s="97"/>
      <c r="BU155" s="69"/>
      <c r="BV155" s="97"/>
      <c r="BW155" s="69"/>
      <c r="BX155" s="97"/>
      <c r="BY155" s="69"/>
      <c r="BZ155" s="97"/>
      <c r="CA155" s="69"/>
      <c r="CB155" s="97"/>
      <c r="CC155" s="97"/>
      <c r="CD155" s="69"/>
      <c r="CE155" s="97"/>
      <c r="CF155" s="97"/>
      <c r="CG155" s="97"/>
      <c r="CH155" s="97"/>
    </row>
    <row r="156" spans="34:86">
      <c r="AH156" s="26"/>
      <c r="AI156" s="74"/>
      <c r="AJ156" s="69"/>
      <c r="AK156" s="69"/>
      <c r="AL156" s="69"/>
      <c r="AM156" s="69"/>
      <c r="AN156" s="69"/>
      <c r="AO156" s="69"/>
      <c r="AP156" s="69"/>
      <c r="AQ156" s="69"/>
      <c r="AR156" s="69"/>
      <c r="AS156" s="97"/>
      <c r="AT156" s="69"/>
      <c r="AU156" s="97"/>
      <c r="AV156" s="69"/>
      <c r="AW156" s="97"/>
      <c r="AX156" s="69"/>
      <c r="AY156" s="97"/>
      <c r="AZ156" s="69"/>
      <c r="BA156" s="97"/>
      <c r="BB156" s="69"/>
      <c r="BC156" s="97"/>
      <c r="BD156" s="69"/>
      <c r="BE156" s="97"/>
      <c r="BF156" s="69"/>
      <c r="BG156" s="69"/>
      <c r="BH156" s="97"/>
      <c r="BI156" s="69"/>
      <c r="BJ156" s="97"/>
      <c r="BK156" s="69"/>
      <c r="BL156" s="97"/>
      <c r="BM156" s="69"/>
      <c r="BN156" s="97"/>
      <c r="BO156" s="69"/>
      <c r="BP156" s="97"/>
      <c r="BQ156" s="69"/>
      <c r="BR156" s="97"/>
      <c r="BS156" s="69"/>
      <c r="BT156" s="97"/>
      <c r="BU156" s="69"/>
      <c r="BV156" s="97"/>
      <c r="BW156" s="69"/>
      <c r="BX156" s="97"/>
      <c r="BY156" s="69"/>
      <c r="BZ156" s="97"/>
      <c r="CA156" s="69"/>
      <c r="CB156" s="97"/>
      <c r="CC156" s="97"/>
      <c r="CD156" s="69"/>
      <c r="CE156" s="97"/>
      <c r="CF156" s="97"/>
      <c r="CG156" s="97"/>
      <c r="CH156" s="97"/>
    </row>
    <row r="157" spans="34:86">
      <c r="AH157" s="26"/>
      <c r="AI157" s="74"/>
      <c r="AJ157" s="69"/>
      <c r="AK157" s="69"/>
      <c r="AL157" s="69"/>
      <c r="AM157" s="69"/>
      <c r="AN157" s="69"/>
      <c r="AO157" s="100"/>
      <c r="AP157" s="100"/>
      <c r="AQ157" s="100"/>
      <c r="AR157" s="100"/>
      <c r="AS157" s="97"/>
      <c r="AT157" s="100"/>
      <c r="AU157" s="97"/>
      <c r="AV157" s="100"/>
      <c r="AW157" s="97"/>
      <c r="AX157" s="100"/>
      <c r="AY157" s="97"/>
      <c r="AZ157" s="100"/>
      <c r="BA157" s="97"/>
      <c r="BB157" s="100"/>
      <c r="BC157" s="97"/>
      <c r="BD157" s="100"/>
      <c r="BE157" s="97"/>
      <c r="BF157" s="100"/>
      <c r="BG157" s="100"/>
      <c r="BH157" s="97"/>
      <c r="BI157" s="100"/>
      <c r="BJ157" s="97"/>
      <c r="BK157" s="100"/>
      <c r="BL157" s="97"/>
      <c r="BM157" s="100"/>
      <c r="BN157" s="97"/>
      <c r="BO157" s="100"/>
      <c r="BP157" s="97"/>
      <c r="BQ157" s="100"/>
      <c r="BR157" s="97"/>
      <c r="BS157" s="100"/>
      <c r="BT157" s="97"/>
      <c r="BU157" s="100"/>
      <c r="BV157" s="97"/>
      <c r="BW157" s="100"/>
      <c r="BX157" s="97"/>
      <c r="BY157" s="100"/>
      <c r="BZ157" s="97"/>
      <c r="CA157" s="100"/>
      <c r="CB157" s="97"/>
      <c r="CC157" s="97"/>
      <c r="CD157" s="100"/>
      <c r="CE157" s="97"/>
      <c r="CF157" s="97"/>
      <c r="CG157" s="97"/>
      <c r="CH157" s="97"/>
    </row>
    <row r="158" spans="34:86">
      <c r="AH158" s="26"/>
      <c r="AI158" s="74"/>
      <c r="AJ158" s="69"/>
      <c r="AK158" s="69"/>
      <c r="AL158" s="69"/>
      <c r="AM158" s="69"/>
      <c r="AN158" s="69"/>
      <c r="AO158" s="69"/>
      <c r="AP158" s="69"/>
      <c r="AQ158" s="69"/>
      <c r="AR158" s="69"/>
      <c r="AS158" s="97"/>
      <c r="AT158" s="69"/>
      <c r="AU158" s="97"/>
      <c r="AV158" s="69"/>
      <c r="AW158" s="97"/>
      <c r="AX158" s="69"/>
      <c r="AY158" s="97"/>
      <c r="AZ158" s="69"/>
      <c r="BA158" s="97"/>
      <c r="BB158" s="69"/>
      <c r="BC158" s="97"/>
      <c r="BD158" s="69"/>
      <c r="BE158" s="97"/>
      <c r="BF158" s="69"/>
      <c r="BG158" s="69"/>
      <c r="BH158" s="97"/>
      <c r="BI158" s="69"/>
      <c r="BJ158" s="97"/>
      <c r="BK158" s="69"/>
      <c r="BL158" s="97"/>
      <c r="BM158" s="69"/>
      <c r="BN158" s="97"/>
      <c r="BO158" s="69"/>
      <c r="BP158" s="97"/>
      <c r="BQ158" s="69"/>
      <c r="BR158" s="97"/>
      <c r="BS158" s="69"/>
      <c r="BT158" s="97"/>
      <c r="BU158" s="69"/>
      <c r="BV158" s="97"/>
      <c r="BW158" s="69"/>
      <c r="BX158" s="97"/>
      <c r="BY158" s="69"/>
      <c r="BZ158" s="97"/>
      <c r="CA158" s="69"/>
      <c r="CB158" s="97"/>
      <c r="CC158" s="97"/>
      <c r="CD158" s="69"/>
      <c r="CE158" s="97"/>
      <c r="CF158" s="97"/>
      <c r="CG158" s="97"/>
      <c r="CH158" s="97"/>
    </row>
    <row r="159" spans="34:86">
      <c r="AH159" s="26"/>
      <c r="AI159" s="74"/>
      <c r="AJ159" s="69"/>
      <c r="AK159" s="69"/>
      <c r="AL159" s="69"/>
      <c r="AM159" s="69"/>
      <c r="AN159" s="69"/>
      <c r="AO159" s="69"/>
      <c r="AP159" s="69"/>
      <c r="AQ159" s="69"/>
      <c r="AR159" s="69"/>
      <c r="AS159" s="97"/>
      <c r="AT159" s="69"/>
      <c r="AU159" s="97"/>
      <c r="AV159" s="69"/>
      <c r="AW159" s="97"/>
      <c r="AX159" s="69"/>
      <c r="AY159" s="97"/>
      <c r="AZ159" s="69"/>
      <c r="BA159" s="97"/>
      <c r="BB159" s="69"/>
      <c r="BC159" s="97"/>
      <c r="BD159" s="69"/>
      <c r="BE159" s="97"/>
      <c r="BF159" s="69"/>
      <c r="BG159" s="69"/>
      <c r="BH159" s="97"/>
      <c r="BI159" s="69"/>
      <c r="BJ159" s="97"/>
      <c r="BK159" s="69"/>
      <c r="BL159" s="97"/>
      <c r="BM159" s="69"/>
      <c r="BN159" s="97"/>
      <c r="BO159" s="69"/>
      <c r="BP159" s="97"/>
      <c r="BQ159" s="69"/>
      <c r="BR159" s="97"/>
      <c r="BS159" s="69"/>
      <c r="BT159" s="97"/>
      <c r="BU159" s="69"/>
      <c r="BV159" s="97"/>
      <c r="BW159" s="69"/>
      <c r="BX159" s="97"/>
      <c r="BY159" s="69"/>
      <c r="BZ159" s="97"/>
      <c r="CA159" s="69"/>
      <c r="CB159" s="97"/>
      <c r="CC159" s="97"/>
      <c r="CD159" s="69"/>
      <c r="CE159" s="97"/>
      <c r="CF159" s="97"/>
      <c r="CG159" s="97"/>
      <c r="CH159" s="97"/>
    </row>
    <row r="160" spans="34:86">
      <c r="AH160" s="26"/>
      <c r="AI160" s="74"/>
      <c r="AJ160" s="69"/>
      <c r="AK160" s="69"/>
      <c r="AL160" s="69"/>
      <c r="AM160" s="69"/>
      <c r="AN160" s="69"/>
      <c r="AO160" s="69"/>
      <c r="AP160" s="69"/>
      <c r="AQ160" s="69"/>
      <c r="AR160" s="69"/>
      <c r="AS160" s="97"/>
      <c r="AT160" s="69"/>
      <c r="AU160" s="97"/>
      <c r="AV160" s="69"/>
      <c r="AW160" s="97"/>
      <c r="AX160" s="69"/>
      <c r="AY160" s="97"/>
      <c r="AZ160" s="69"/>
      <c r="BA160" s="97"/>
      <c r="BB160" s="69"/>
      <c r="BC160" s="97"/>
      <c r="BD160" s="69"/>
      <c r="BE160" s="97"/>
      <c r="BF160" s="69"/>
      <c r="BG160" s="69"/>
      <c r="BH160" s="97"/>
      <c r="BI160" s="69"/>
      <c r="BJ160" s="97"/>
      <c r="BK160" s="69"/>
      <c r="BL160" s="97"/>
      <c r="BM160" s="69"/>
      <c r="BN160" s="97"/>
      <c r="BO160" s="69"/>
      <c r="BP160" s="97"/>
      <c r="BQ160" s="69"/>
      <c r="BR160" s="97"/>
      <c r="BS160" s="69"/>
      <c r="BT160" s="97"/>
      <c r="BU160" s="69"/>
      <c r="BV160" s="97"/>
      <c r="BW160" s="69"/>
      <c r="BX160" s="97"/>
      <c r="BY160" s="69"/>
      <c r="BZ160" s="97"/>
      <c r="CA160" s="69"/>
      <c r="CB160" s="97"/>
      <c r="CC160" s="97"/>
      <c r="CD160" s="69"/>
      <c r="CE160" s="97"/>
      <c r="CF160" s="97"/>
      <c r="CG160" s="97"/>
      <c r="CH160" s="97"/>
    </row>
    <row r="161" spans="34:86">
      <c r="AH161" s="26"/>
      <c r="AI161" s="74"/>
      <c r="AJ161" s="69"/>
      <c r="AK161" s="69"/>
      <c r="AL161" s="69"/>
      <c r="AM161" s="69"/>
      <c r="AN161" s="69"/>
      <c r="AO161" s="69"/>
      <c r="AP161" s="69"/>
      <c r="AQ161" s="69"/>
      <c r="AR161" s="69"/>
      <c r="AS161" s="97"/>
      <c r="AT161" s="69"/>
      <c r="AU161" s="97"/>
      <c r="AV161" s="69"/>
      <c r="AW161" s="97"/>
      <c r="AX161" s="69"/>
      <c r="AY161" s="97"/>
      <c r="AZ161" s="69"/>
      <c r="BA161" s="97"/>
      <c r="BB161" s="69"/>
      <c r="BC161" s="97"/>
      <c r="BD161" s="69"/>
      <c r="BE161" s="97"/>
      <c r="BF161" s="69"/>
      <c r="BG161" s="69"/>
      <c r="BH161" s="97"/>
      <c r="BI161" s="69"/>
      <c r="BJ161" s="97"/>
      <c r="BK161" s="69"/>
      <c r="BL161" s="97"/>
      <c r="BM161" s="69"/>
      <c r="BN161" s="97"/>
      <c r="BO161" s="69"/>
      <c r="BP161" s="97"/>
      <c r="BQ161" s="69"/>
      <c r="BR161" s="97"/>
      <c r="BS161" s="69"/>
      <c r="BT161" s="97"/>
      <c r="BU161" s="69"/>
      <c r="BV161" s="97"/>
      <c r="BW161" s="69"/>
      <c r="BX161" s="97"/>
      <c r="BY161" s="69"/>
      <c r="BZ161" s="97"/>
      <c r="CA161" s="69"/>
      <c r="CB161" s="97"/>
      <c r="CC161" s="97"/>
      <c r="CD161" s="69"/>
      <c r="CE161" s="97"/>
      <c r="CF161" s="97"/>
      <c r="CG161" s="97"/>
      <c r="CH161" s="97"/>
    </row>
    <row r="162" spans="34:86">
      <c r="AH162" s="26"/>
      <c r="AI162" s="74"/>
      <c r="AJ162" s="69"/>
      <c r="AK162" s="69"/>
      <c r="AL162" s="69"/>
      <c r="AM162" s="69"/>
      <c r="AN162" s="69"/>
      <c r="AO162" s="69"/>
      <c r="AP162" s="69"/>
      <c r="AQ162" s="69"/>
      <c r="AR162" s="69"/>
      <c r="AS162" s="97"/>
      <c r="AT162" s="69"/>
      <c r="AU162" s="97"/>
      <c r="AV162" s="69"/>
      <c r="AW162" s="97"/>
      <c r="AX162" s="69"/>
      <c r="AY162" s="97"/>
      <c r="AZ162" s="69"/>
      <c r="BA162" s="97"/>
      <c r="BB162" s="69"/>
      <c r="BC162" s="97"/>
      <c r="BD162" s="69"/>
      <c r="BE162" s="97"/>
      <c r="BF162" s="69"/>
      <c r="BG162" s="69"/>
      <c r="BH162" s="97"/>
      <c r="BI162" s="69"/>
      <c r="BJ162" s="97"/>
      <c r="BK162" s="69"/>
      <c r="BL162" s="97"/>
      <c r="BM162" s="69"/>
      <c r="BN162" s="97"/>
      <c r="BO162" s="69"/>
      <c r="BP162" s="97"/>
      <c r="BQ162" s="69"/>
      <c r="BR162" s="97"/>
      <c r="BS162" s="69"/>
      <c r="BT162" s="97"/>
      <c r="BU162" s="69"/>
      <c r="BV162" s="97"/>
      <c r="BW162" s="69"/>
      <c r="BX162" s="97"/>
      <c r="BY162" s="69"/>
      <c r="BZ162" s="97"/>
      <c r="CA162" s="69"/>
      <c r="CB162" s="97"/>
      <c r="CC162" s="97"/>
      <c r="CD162" s="69"/>
      <c r="CE162" s="97"/>
      <c r="CF162" s="97"/>
      <c r="CG162" s="97"/>
      <c r="CH162" s="97"/>
    </row>
    <row r="163" spans="34:86">
      <c r="AH163" s="83"/>
      <c r="AI163" s="74"/>
      <c r="AJ163" s="82"/>
      <c r="AK163" s="69"/>
      <c r="AL163" s="69"/>
      <c r="AM163" s="69"/>
      <c r="AN163" s="69"/>
      <c r="AO163" s="99"/>
      <c r="AP163" s="99"/>
      <c r="AQ163" s="99"/>
      <c r="AR163" s="99"/>
      <c r="AS163" s="97"/>
      <c r="AT163" s="99"/>
      <c r="AU163" s="97"/>
      <c r="AV163" s="99"/>
      <c r="AW163" s="97"/>
      <c r="AX163" s="99"/>
      <c r="AY163" s="97"/>
      <c r="AZ163" s="99"/>
      <c r="BA163" s="97"/>
      <c r="BB163" s="99"/>
      <c r="BC163" s="97"/>
      <c r="BD163" s="99"/>
      <c r="BE163" s="97"/>
      <c r="BF163" s="99"/>
      <c r="BG163" s="99"/>
      <c r="BH163" s="97"/>
      <c r="BI163" s="99"/>
      <c r="BJ163" s="97"/>
      <c r="BK163" s="99"/>
      <c r="BL163" s="97"/>
      <c r="BM163" s="99"/>
      <c r="BN163" s="97"/>
      <c r="BO163" s="99"/>
      <c r="BP163" s="97"/>
      <c r="BQ163" s="99"/>
      <c r="BR163" s="97"/>
      <c r="BS163" s="99"/>
      <c r="BT163" s="97"/>
      <c r="BU163" s="99"/>
      <c r="BV163" s="97"/>
      <c r="BW163" s="99"/>
      <c r="BX163" s="97"/>
      <c r="BY163" s="99"/>
      <c r="BZ163" s="97"/>
      <c r="CA163" s="99"/>
      <c r="CB163" s="97"/>
      <c r="CC163" s="97"/>
      <c r="CD163" s="99"/>
      <c r="CE163" s="97"/>
      <c r="CF163" s="97"/>
      <c r="CG163" s="97"/>
      <c r="CH163" s="97"/>
    </row>
    <row r="164" spans="34:86">
      <c r="AH164" s="26"/>
      <c r="AI164" s="74"/>
      <c r="AJ164" s="69"/>
      <c r="AK164" s="69"/>
      <c r="AL164" s="69"/>
      <c r="AM164" s="69"/>
      <c r="AN164" s="69"/>
      <c r="AO164" s="69"/>
      <c r="AP164" s="69"/>
      <c r="AQ164" s="69"/>
      <c r="AR164" s="69"/>
      <c r="AS164" s="97"/>
      <c r="AT164" s="69"/>
      <c r="AU164" s="97"/>
      <c r="AV164" s="69"/>
      <c r="AW164" s="97"/>
      <c r="AX164" s="69"/>
      <c r="AY164" s="97"/>
      <c r="AZ164" s="69"/>
      <c r="BA164" s="97"/>
      <c r="BB164" s="69"/>
      <c r="BC164" s="97"/>
      <c r="BD164" s="69"/>
      <c r="BE164" s="97"/>
      <c r="BF164" s="69"/>
      <c r="BG164" s="69"/>
      <c r="BH164" s="97"/>
      <c r="BI164" s="69"/>
      <c r="BJ164" s="97"/>
      <c r="BK164" s="69"/>
      <c r="BL164" s="97"/>
      <c r="BM164" s="69"/>
      <c r="BN164" s="97"/>
      <c r="BO164" s="69"/>
      <c r="BP164" s="97"/>
      <c r="BQ164" s="69"/>
      <c r="BR164" s="97"/>
      <c r="BS164" s="69"/>
      <c r="BT164" s="97"/>
      <c r="BU164" s="69"/>
      <c r="BV164" s="97"/>
      <c r="BW164" s="69"/>
      <c r="BX164" s="97"/>
      <c r="BY164" s="69"/>
      <c r="BZ164" s="97"/>
      <c r="CA164" s="69"/>
      <c r="CB164" s="97"/>
      <c r="CC164" s="97"/>
      <c r="CD164" s="69"/>
      <c r="CE164" s="97"/>
      <c r="CF164" s="97"/>
      <c r="CG164" s="97"/>
      <c r="CH164" s="97"/>
    </row>
    <row r="165" spans="34:86">
      <c r="AH165" s="26"/>
      <c r="AI165" s="74"/>
      <c r="AJ165" s="69"/>
      <c r="AK165" s="69"/>
      <c r="AL165" s="84"/>
      <c r="AM165" s="69"/>
      <c r="AN165" s="69"/>
      <c r="AO165" s="69"/>
      <c r="AP165" s="69"/>
      <c r="AQ165" s="69"/>
      <c r="AR165" s="69"/>
      <c r="AS165" s="97"/>
      <c r="AT165" s="69"/>
      <c r="AU165" s="97"/>
      <c r="AV165" s="69"/>
      <c r="AW165" s="97"/>
      <c r="AX165" s="69"/>
      <c r="AY165" s="97"/>
      <c r="AZ165" s="69"/>
      <c r="BA165" s="97"/>
      <c r="BB165" s="69"/>
      <c r="BC165" s="97"/>
      <c r="BD165" s="69"/>
      <c r="BE165" s="97"/>
      <c r="BF165" s="69"/>
      <c r="BG165" s="69"/>
      <c r="BH165" s="97"/>
      <c r="BI165" s="69"/>
      <c r="BJ165" s="97"/>
      <c r="BK165" s="69"/>
      <c r="BL165" s="97"/>
      <c r="BM165" s="69"/>
      <c r="BN165" s="97"/>
      <c r="BO165" s="69"/>
      <c r="BP165" s="97"/>
      <c r="BQ165" s="69"/>
      <c r="BR165" s="97"/>
      <c r="BS165" s="69"/>
      <c r="BT165" s="97"/>
      <c r="BU165" s="69"/>
      <c r="BV165" s="97"/>
      <c r="BW165" s="69"/>
      <c r="BX165" s="97"/>
      <c r="BY165" s="69"/>
      <c r="BZ165" s="97"/>
      <c r="CA165" s="69"/>
      <c r="CB165" s="97"/>
      <c r="CC165" s="97"/>
      <c r="CD165" s="69"/>
      <c r="CE165" s="97"/>
      <c r="CF165" s="97"/>
      <c r="CG165" s="97"/>
      <c r="CH165" s="97"/>
    </row>
    <row r="166" spans="34:86">
      <c r="AH166" s="26"/>
      <c r="AI166" s="74"/>
      <c r="AJ166" s="69"/>
      <c r="AK166" s="69"/>
      <c r="AL166" s="69"/>
      <c r="AM166" s="69"/>
      <c r="AN166" s="69"/>
      <c r="AO166" s="100"/>
      <c r="AP166" s="100"/>
      <c r="AQ166" s="100"/>
      <c r="AR166" s="100"/>
      <c r="AS166" s="97"/>
      <c r="AT166" s="100"/>
      <c r="AU166" s="97"/>
      <c r="AV166" s="100"/>
      <c r="AW166" s="97"/>
      <c r="AX166" s="100"/>
      <c r="AY166" s="97"/>
      <c r="AZ166" s="100"/>
      <c r="BA166" s="97"/>
      <c r="BB166" s="100"/>
      <c r="BC166" s="97"/>
      <c r="BD166" s="100"/>
      <c r="BE166" s="97"/>
      <c r="BF166" s="100"/>
      <c r="BG166" s="100"/>
      <c r="BH166" s="97"/>
      <c r="BI166" s="100"/>
      <c r="BJ166" s="97"/>
      <c r="BK166" s="100"/>
      <c r="BL166" s="97"/>
      <c r="BM166" s="100"/>
      <c r="BN166" s="97"/>
      <c r="BO166" s="100"/>
      <c r="BP166" s="97"/>
      <c r="BQ166" s="100"/>
      <c r="BR166" s="97"/>
      <c r="BS166" s="100"/>
      <c r="BT166" s="97"/>
      <c r="BU166" s="100"/>
      <c r="BV166" s="97"/>
      <c r="BW166" s="100"/>
      <c r="BX166" s="97"/>
      <c r="BY166" s="100"/>
      <c r="BZ166" s="97"/>
      <c r="CA166" s="100"/>
      <c r="CB166" s="97"/>
      <c r="CC166" s="97"/>
      <c r="CD166" s="100"/>
      <c r="CE166" s="97"/>
      <c r="CF166" s="97"/>
      <c r="CG166" s="97"/>
      <c r="CH166" s="97"/>
    </row>
    <row r="167" spans="34:86">
      <c r="AH167" s="85"/>
      <c r="AI167" s="74"/>
      <c r="AJ167" s="69"/>
      <c r="AK167" s="69"/>
      <c r="AL167" s="69"/>
      <c r="AM167" s="69"/>
      <c r="AN167" s="69"/>
      <c r="AO167" s="69"/>
      <c r="AP167" s="69"/>
      <c r="AQ167" s="69"/>
      <c r="AR167" s="69"/>
      <c r="AS167" s="97"/>
      <c r="AT167" s="69"/>
      <c r="AU167" s="97"/>
      <c r="AV167" s="69"/>
      <c r="AW167" s="97"/>
      <c r="AX167" s="69"/>
      <c r="AY167" s="97"/>
      <c r="AZ167" s="69"/>
      <c r="BA167" s="97"/>
      <c r="BB167" s="69"/>
      <c r="BC167" s="97"/>
      <c r="BD167" s="69"/>
      <c r="BE167" s="97"/>
      <c r="BF167" s="69"/>
      <c r="BG167" s="69"/>
      <c r="BH167" s="97"/>
      <c r="BI167" s="69"/>
      <c r="BJ167" s="97"/>
      <c r="BK167" s="69"/>
      <c r="BL167" s="97"/>
      <c r="BM167" s="69"/>
      <c r="BN167" s="97"/>
      <c r="BO167" s="69"/>
      <c r="BP167" s="97"/>
      <c r="BQ167" s="69"/>
      <c r="BR167" s="97"/>
      <c r="BS167" s="69"/>
      <c r="BT167" s="97"/>
      <c r="BU167" s="69"/>
      <c r="BV167" s="97"/>
      <c r="BW167" s="69"/>
      <c r="BX167" s="97"/>
      <c r="BY167" s="69"/>
      <c r="BZ167" s="97"/>
      <c r="CA167" s="69"/>
      <c r="CB167" s="97"/>
      <c r="CC167" s="97"/>
      <c r="CD167" s="69"/>
      <c r="CE167" s="97"/>
      <c r="CF167" s="97"/>
      <c r="CG167" s="97"/>
      <c r="CH167" s="97"/>
    </row>
    <row r="168" spans="34:86">
      <c r="AH168" s="85"/>
      <c r="AI168" s="74"/>
      <c r="AJ168" s="69"/>
      <c r="AK168" s="69"/>
      <c r="AL168" s="69"/>
      <c r="AM168" s="69"/>
      <c r="AN168" s="69"/>
      <c r="AO168" s="69"/>
      <c r="AP168" s="69"/>
      <c r="AQ168" s="69"/>
      <c r="AR168" s="69"/>
      <c r="AS168" s="97"/>
      <c r="AT168" s="69"/>
      <c r="AU168" s="97"/>
      <c r="AV168" s="69"/>
      <c r="AW168" s="97"/>
      <c r="AX168" s="69"/>
      <c r="AY168" s="97"/>
      <c r="AZ168" s="69"/>
      <c r="BA168" s="97"/>
      <c r="BB168" s="69"/>
      <c r="BC168" s="97"/>
      <c r="BD168" s="69"/>
      <c r="BE168" s="97"/>
      <c r="BF168" s="69"/>
      <c r="BG168" s="69"/>
      <c r="BH168" s="97"/>
      <c r="BI168" s="69"/>
      <c r="BJ168" s="97"/>
      <c r="BK168" s="69"/>
      <c r="BL168" s="97"/>
      <c r="BM168" s="69"/>
      <c r="BN168" s="97"/>
      <c r="BO168" s="69"/>
      <c r="BP168" s="97"/>
      <c r="BQ168" s="69"/>
      <c r="BR168" s="97"/>
      <c r="BS168" s="69"/>
      <c r="BT168" s="97"/>
      <c r="BU168" s="69"/>
      <c r="BV168" s="97"/>
      <c r="BW168" s="69"/>
      <c r="BX168" s="97"/>
      <c r="BY168" s="69"/>
      <c r="BZ168" s="97"/>
      <c r="CA168" s="69"/>
      <c r="CB168" s="97"/>
      <c r="CC168" s="97"/>
      <c r="CD168" s="69"/>
      <c r="CE168" s="97"/>
      <c r="CF168" s="97"/>
      <c r="CG168" s="97"/>
      <c r="CH168" s="97"/>
    </row>
    <row r="169" spans="34:86">
      <c r="AH169" s="85"/>
      <c r="AI169" s="74"/>
      <c r="AJ169" s="69"/>
      <c r="AK169" s="69"/>
      <c r="AL169" s="69"/>
      <c r="AM169" s="69"/>
      <c r="AN169" s="69"/>
      <c r="AO169" s="69"/>
      <c r="AP169" s="69"/>
      <c r="AQ169" s="69"/>
      <c r="AR169" s="69"/>
      <c r="AS169" s="97"/>
      <c r="AT169" s="69"/>
      <c r="AU169" s="97"/>
      <c r="AV169" s="69"/>
      <c r="AW169" s="97"/>
      <c r="AX169" s="69"/>
      <c r="AY169" s="97"/>
      <c r="AZ169" s="69"/>
      <c r="BA169" s="97"/>
      <c r="BB169" s="69"/>
      <c r="BC169" s="97"/>
      <c r="BD169" s="69"/>
      <c r="BE169" s="97"/>
      <c r="BF169" s="69"/>
      <c r="BG169" s="69"/>
      <c r="BH169" s="97"/>
      <c r="BI169" s="69"/>
      <c r="BJ169" s="97"/>
      <c r="BK169" s="69"/>
      <c r="BL169" s="97"/>
      <c r="BM169" s="69"/>
      <c r="BN169" s="97"/>
      <c r="BO169" s="69"/>
      <c r="BP169" s="97"/>
      <c r="BQ169" s="69"/>
      <c r="BR169" s="97"/>
      <c r="BS169" s="69"/>
      <c r="BT169" s="97"/>
      <c r="BU169" s="69"/>
      <c r="BV169" s="97"/>
      <c r="BW169" s="69"/>
      <c r="BX169" s="97"/>
      <c r="BY169" s="69"/>
      <c r="BZ169" s="97"/>
      <c r="CA169" s="69"/>
      <c r="CB169" s="97"/>
      <c r="CC169" s="97"/>
      <c r="CD169" s="69"/>
      <c r="CE169" s="97"/>
      <c r="CF169" s="97"/>
      <c r="CG169" s="97"/>
      <c r="CH169" s="97"/>
    </row>
    <row r="170" spans="34:86">
      <c r="AH170" s="78"/>
      <c r="AI170" s="74"/>
      <c r="AJ170" s="82"/>
      <c r="AK170" s="69"/>
      <c r="AL170" s="69"/>
      <c r="AM170" s="69"/>
      <c r="AN170" s="69"/>
      <c r="AO170" s="99"/>
      <c r="AP170" s="99"/>
      <c r="AQ170" s="99"/>
      <c r="AR170" s="99"/>
      <c r="AS170" s="97"/>
      <c r="AT170" s="99"/>
      <c r="AU170" s="97"/>
      <c r="AV170" s="99"/>
      <c r="AW170" s="97"/>
      <c r="AX170" s="99"/>
      <c r="AY170" s="97"/>
      <c r="AZ170" s="99"/>
      <c r="BA170" s="97"/>
      <c r="BB170" s="99"/>
      <c r="BC170" s="97"/>
      <c r="BD170" s="99"/>
      <c r="BE170" s="97"/>
      <c r="BF170" s="99"/>
      <c r="BG170" s="99"/>
      <c r="BH170" s="97"/>
      <c r="BI170" s="99"/>
      <c r="BJ170" s="97"/>
      <c r="BK170" s="99"/>
      <c r="BL170" s="97"/>
      <c r="BM170" s="99"/>
      <c r="BN170" s="97"/>
      <c r="BO170" s="99"/>
      <c r="BP170" s="97"/>
      <c r="BQ170" s="99"/>
      <c r="BR170" s="97"/>
      <c r="BS170" s="99"/>
      <c r="BT170" s="97"/>
      <c r="BU170" s="99"/>
      <c r="BV170" s="97"/>
      <c r="BW170" s="99"/>
      <c r="BX170" s="97"/>
      <c r="BY170" s="99"/>
      <c r="BZ170" s="97"/>
      <c r="CA170" s="99"/>
      <c r="CB170" s="97"/>
      <c r="CC170" s="97"/>
      <c r="CD170" s="99"/>
      <c r="CE170" s="97"/>
      <c r="CF170" s="97"/>
      <c r="CG170" s="97"/>
      <c r="CH170" s="97"/>
    </row>
    <row r="171" spans="34:86">
      <c r="AH171" s="26"/>
      <c r="AI171" s="74"/>
      <c r="AJ171" s="69"/>
      <c r="AK171" s="69"/>
      <c r="AL171" s="84"/>
      <c r="AM171" s="69"/>
      <c r="AN171" s="69"/>
      <c r="AO171" s="100"/>
      <c r="AP171" s="100"/>
      <c r="AQ171" s="100"/>
      <c r="AR171" s="100"/>
      <c r="AS171" s="97"/>
      <c r="AT171" s="100"/>
      <c r="AU171" s="97"/>
      <c r="AV171" s="100"/>
      <c r="AW171" s="97"/>
      <c r="AX171" s="100"/>
      <c r="AY171" s="97"/>
      <c r="AZ171" s="100"/>
      <c r="BA171" s="97"/>
      <c r="BB171" s="100"/>
      <c r="BC171" s="97"/>
      <c r="BD171" s="100"/>
      <c r="BE171" s="97"/>
      <c r="BF171" s="100"/>
      <c r="BG171" s="100"/>
      <c r="BH171" s="97"/>
      <c r="BI171" s="100"/>
      <c r="BJ171" s="97"/>
      <c r="BK171" s="100"/>
      <c r="BL171" s="97"/>
      <c r="BM171" s="100"/>
      <c r="BN171" s="97"/>
      <c r="BO171" s="100"/>
      <c r="BP171" s="97"/>
      <c r="BQ171" s="100"/>
      <c r="BR171" s="97"/>
      <c r="BS171" s="100"/>
      <c r="BT171" s="97"/>
      <c r="BU171" s="100"/>
      <c r="BV171" s="97"/>
      <c r="BW171" s="100"/>
      <c r="BX171" s="97"/>
      <c r="BY171" s="100"/>
      <c r="BZ171" s="97"/>
      <c r="CA171" s="100"/>
      <c r="CB171" s="97"/>
      <c r="CC171" s="97"/>
      <c r="CD171" s="100"/>
      <c r="CE171" s="97"/>
      <c r="CF171" s="97"/>
      <c r="CG171" s="97"/>
      <c r="CH171" s="97"/>
    </row>
    <row r="172" spans="34:86">
      <c r="AH172" s="26"/>
      <c r="AI172" s="74"/>
      <c r="AJ172" s="69"/>
      <c r="AK172" s="69"/>
      <c r="AL172" s="84"/>
      <c r="AM172" s="69"/>
      <c r="AN172" s="69"/>
      <c r="AO172" s="69"/>
      <c r="AP172" s="69"/>
      <c r="AQ172" s="69"/>
      <c r="AR172" s="69"/>
      <c r="AS172" s="97"/>
      <c r="AT172" s="69"/>
      <c r="AU172" s="97"/>
      <c r="AV172" s="69"/>
      <c r="AW172" s="97"/>
      <c r="AX172" s="69"/>
      <c r="AY172" s="97"/>
      <c r="AZ172" s="69"/>
      <c r="BA172" s="97"/>
      <c r="BB172" s="69"/>
      <c r="BC172" s="97"/>
      <c r="BD172" s="69"/>
      <c r="BE172" s="97"/>
      <c r="BF172" s="69"/>
      <c r="BG172" s="69"/>
      <c r="BH172" s="97"/>
      <c r="BI172" s="69"/>
      <c r="BJ172" s="97"/>
      <c r="BK172" s="69"/>
      <c r="BL172" s="97"/>
      <c r="BM172" s="69"/>
      <c r="BN172" s="97"/>
      <c r="BO172" s="69"/>
      <c r="BP172" s="97"/>
      <c r="BQ172" s="69"/>
      <c r="BR172" s="97"/>
      <c r="BS172" s="69"/>
      <c r="BT172" s="97"/>
      <c r="BU172" s="69"/>
      <c r="BV172" s="97"/>
      <c r="BW172" s="69"/>
      <c r="BX172" s="97"/>
      <c r="BY172" s="69"/>
      <c r="BZ172" s="97"/>
      <c r="CA172" s="69"/>
      <c r="CB172" s="97"/>
      <c r="CC172" s="97"/>
      <c r="CD172" s="69"/>
      <c r="CE172" s="97"/>
      <c r="CF172" s="97"/>
      <c r="CG172" s="97"/>
      <c r="CH172" s="97"/>
    </row>
    <row r="173" spans="34:86">
      <c r="AH173" s="26"/>
      <c r="AI173" s="74"/>
      <c r="AJ173" s="69"/>
      <c r="AK173" s="69"/>
      <c r="AL173" s="84"/>
      <c r="AM173" s="69"/>
      <c r="AN173" s="69"/>
      <c r="AO173" s="69"/>
      <c r="AP173" s="69"/>
      <c r="AQ173" s="69"/>
      <c r="AR173" s="69"/>
      <c r="AS173" s="97"/>
      <c r="AT173" s="69"/>
      <c r="AU173" s="97"/>
      <c r="AV173" s="69"/>
      <c r="AW173" s="97"/>
      <c r="AX173" s="69"/>
      <c r="AY173" s="97"/>
      <c r="AZ173" s="69"/>
      <c r="BA173" s="97"/>
      <c r="BB173" s="69"/>
      <c r="BC173" s="97"/>
      <c r="BD173" s="69"/>
      <c r="BE173" s="97"/>
      <c r="BF173" s="69"/>
      <c r="BG173" s="69"/>
      <c r="BH173" s="97"/>
      <c r="BI173" s="69"/>
      <c r="BJ173" s="97"/>
      <c r="BK173" s="69"/>
      <c r="BL173" s="97"/>
      <c r="BM173" s="69"/>
      <c r="BN173" s="97"/>
      <c r="BO173" s="69"/>
      <c r="BP173" s="97"/>
      <c r="BQ173" s="69"/>
      <c r="BR173" s="97"/>
      <c r="BS173" s="69"/>
      <c r="BT173" s="97"/>
      <c r="BU173" s="69"/>
      <c r="BV173" s="97"/>
      <c r="BW173" s="69"/>
      <c r="BX173" s="97"/>
      <c r="BY173" s="69"/>
      <c r="BZ173" s="97"/>
      <c r="CA173" s="69"/>
      <c r="CB173" s="97"/>
      <c r="CC173" s="97"/>
      <c r="CD173" s="69"/>
      <c r="CE173" s="97"/>
      <c r="CF173" s="97"/>
      <c r="CG173" s="97"/>
      <c r="CH173" s="97"/>
    </row>
    <row r="174" spans="34:86">
      <c r="AH174" s="26"/>
      <c r="AI174" s="74"/>
      <c r="AJ174" s="69"/>
      <c r="AK174" s="69"/>
      <c r="AL174" s="84"/>
      <c r="AM174" s="69"/>
      <c r="AN174" s="69"/>
      <c r="AO174" s="69"/>
      <c r="AP174" s="69"/>
      <c r="AQ174" s="69"/>
      <c r="AR174" s="69"/>
      <c r="AS174" s="97"/>
      <c r="AT174" s="69"/>
      <c r="AU174" s="97"/>
      <c r="AV174" s="69"/>
      <c r="AW174" s="97"/>
      <c r="AX174" s="69"/>
      <c r="AY174" s="97"/>
      <c r="AZ174" s="69"/>
      <c r="BA174" s="97"/>
      <c r="BB174" s="69"/>
      <c r="BC174" s="97"/>
      <c r="BD174" s="69"/>
      <c r="BE174" s="97"/>
      <c r="BF174" s="69"/>
      <c r="BG174" s="69"/>
      <c r="BH174" s="97"/>
      <c r="BI174" s="69"/>
      <c r="BJ174" s="97"/>
      <c r="BK174" s="69"/>
      <c r="BL174" s="97"/>
      <c r="BM174" s="69"/>
      <c r="BN174" s="97"/>
      <c r="BO174" s="69"/>
      <c r="BP174" s="97"/>
      <c r="BQ174" s="69"/>
      <c r="BR174" s="97"/>
      <c r="BS174" s="69"/>
      <c r="BT174" s="97"/>
      <c r="BU174" s="69"/>
      <c r="BV174" s="97"/>
      <c r="BW174" s="69"/>
      <c r="BX174" s="97"/>
      <c r="BY174" s="69"/>
      <c r="BZ174" s="97"/>
      <c r="CA174" s="69"/>
      <c r="CB174" s="97"/>
      <c r="CC174" s="97"/>
      <c r="CD174" s="69"/>
      <c r="CE174" s="97"/>
      <c r="CF174" s="97"/>
      <c r="CG174" s="97"/>
      <c r="CH174" s="97"/>
    </row>
    <row r="175" spans="34:86">
      <c r="AH175" s="26"/>
      <c r="AI175" s="74"/>
      <c r="AJ175" s="69"/>
      <c r="AK175" s="69"/>
      <c r="AL175" s="84"/>
      <c r="AM175" s="69"/>
      <c r="AN175" s="69"/>
      <c r="AO175" s="69"/>
      <c r="AP175" s="69"/>
      <c r="AQ175" s="69"/>
      <c r="AR175" s="69"/>
      <c r="AS175" s="97"/>
      <c r="AT175" s="69"/>
      <c r="AU175" s="97"/>
      <c r="AV175" s="69"/>
      <c r="AW175" s="97"/>
      <c r="AX175" s="69"/>
      <c r="AY175" s="97"/>
      <c r="AZ175" s="69"/>
      <c r="BA175" s="97"/>
      <c r="BB175" s="69"/>
      <c r="BC175" s="97"/>
      <c r="BD175" s="69"/>
      <c r="BE175" s="97"/>
      <c r="BF175" s="69"/>
      <c r="BG175" s="69"/>
      <c r="BH175" s="97"/>
      <c r="BI175" s="69"/>
      <c r="BJ175" s="97"/>
      <c r="BK175" s="69"/>
      <c r="BL175" s="97"/>
      <c r="BM175" s="69"/>
      <c r="BN175" s="97"/>
      <c r="BO175" s="69"/>
      <c r="BP175" s="97"/>
      <c r="BQ175" s="69"/>
      <c r="BR175" s="97"/>
      <c r="BS175" s="69"/>
      <c r="BT175" s="97"/>
      <c r="BU175" s="69"/>
      <c r="BV175" s="97"/>
      <c r="BW175" s="69"/>
      <c r="BX175" s="97"/>
      <c r="BY175" s="69"/>
      <c r="BZ175" s="97"/>
      <c r="CA175" s="69"/>
      <c r="CB175" s="97"/>
      <c r="CC175" s="97"/>
      <c r="CD175" s="69"/>
      <c r="CE175" s="97"/>
      <c r="CF175" s="97"/>
      <c r="CG175" s="97"/>
      <c r="CH175" s="97"/>
    </row>
    <row r="176" spans="34:86">
      <c r="AH176" s="26"/>
      <c r="AI176" s="74"/>
      <c r="AJ176" s="69"/>
      <c r="AK176" s="69"/>
      <c r="AL176" s="84"/>
      <c r="AM176" s="69"/>
      <c r="AN176" s="69"/>
      <c r="AO176" s="69"/>
      <c r="AP176" s="69"/>
      <c r="AQ176" s="69"/>
      <c r="AR176" s="69"/>
      <c r="AS176" s="97"/>
      <c r="AT176" s="69"/>
      <c r="AU176" s="97"/>
      <c r="AV176" s="69"/>
      <c r="AW176" s="97"/>
      <c r="AX176" s="69"/>
      <c r="AY176" s="97"/>
      <c r="AZ176" s="69"/>
      <c r="BA176" s="97"/>
      <c r="BB176" s="69"/>
      <c r="BC176" s="97"/>
      <c r="BD176" s="69"/>
      <c r="BE176" s="97"/>
      <c r="BF176" s="69"/>
      <c r="BG176" s="69"/>
      <c r="BH176" s="97"/>
      <c r="BI176" s="69"/>
      <c r="BJ176" s="97"/>
      <c r="BK176" s="69"/>
      <c r="BL176" s="97"/>
      <c r="BM176" s="69"/>
      <c r="BN176" s="97"/>
      <c r="BO176" s="69"/>
      <c r="BP176" s="97"/>
      <c r="BQ176" s="69"/>
      <c r="BR176" s="97"/>
      <c r="BS176" s="69"/>
      <c r="BT176" s="97"/>
      <c r="BU176" s="69"/>
      <c r="BV176" s="97"/>
      <c r="BW176" s="69"/>
      <c r="BX176" s="97"/>
      <c r="BY176" s="69"/>
      <c r="BZ176" s="97"/>
      <c r="CA176" s="69"/>
      <c r="CB176" s="97"/>
      <c r="CC176" s="97"/>
      <c r="CD176" s="69"/>
      <c r="CE176" s="97"/>
      <c r="CF176" s="97"/>
      <c r="CG176" s="97"/>
      <c r="CH176" s="97"/>
    </row>
    <row r="177" spans="34:86">
      <c r="AH177" s="26"/>
      <c r="AI177" s="74"/>
      <c r="AJ177" s="69"/>
      <c r="AK177" s="69"/>
      <c r="AL177" s="84"/>
      <c r="AM177" s="69"/>
      <c r="AN177" s="69"/>
      <c r="AO177" s="69"/>
      <c r="AP177" s="69"/>
      <c r="AQ177" s="69"/>
      <c r="AR177" s="69"/>
      <c r="AS177" s="97"/>
      <c r="AT177" s="69"/>
      <c r="AU177" s="97"/>
      <c r="AV177" s="69"/>
      <c r="AW177" s="97"/>
      <c r="AX177" s="69"/>
      <c r="AY177" s="97"/>
      <c r="AZ177" s="69"/>
      <c r="BA177" s="97"/>
      <c r="BB177" s="69"/>
      <c r="BC177" s="97"/>
      <c r="BD177" s="69"/>
      <c r="BE177" s="97"/>
      <c r="BF177" s="69"/>
      <c r="BG177" s="69"/>
      <c r="BH177" s="97"/>
      <c r="BI177" s="69"/>
      <c r="BJ177" s="97"/>
      <c r="BK177" s="69"/>
      <c r="BL177" s="97"/>
      <c r="BM177" s="69"/>
      <c r="BN177" s="97"/>
      <c r="BO177" s="69"/>
      <c r="BP177" s="97"/>
      <c r="BQ177" s="69"/>
      <c r="BR177" s="97"/>
      <c r="BS177" s="69"/>
      <c r="BT177" s="97"/>
      <c r="BU177" s="69"/>
      <c r="BV177" s="97"/>
      <c r="BW177" s="69"/>
      <c r="BX177" s="97"/>
      <c r="BY177" s="69"/>
      <c r="BZ177" s="97"/>
      <c r="CA177" s="69"/>
      <c r="CB177" s="97"/>
      <c r="CC177" s="97"/>
      <c r="CD177" s="69"/>
      <c r="CE177" s="97"/>
      <c r="CF177" s="97"/>
      <c r="CG177" s="97"/>
      <c r="CH177" s="97"/>
    </row>
    <row r="178" spans="34:86">
      <c r="AH178" s="26"/>
      <c r="AI178" s="74"/>
      <c r="AJ178" s="69"/>
      <c r="AK178" s="69"/>
      <c r="AL178" s="84"/>
      <c r="AM178" s="69"/>
      <c r="AN178" s="69"/>
      <c r="AO178" s="69"/>
      <c r="AP178" s="69"/>
      <c r="AQ178" s="69"/>
      <c r="AR178" s="69"/>
      <c r="AS178" s="97"/>
      <c r="AT178" s="69"/>
      <c r="AU178" s="97"/>
      <c r="AV178" s="69"/>
      <c r="AW178" s="97"/>
      <c r="AX178" s="69"/>
      <c r="AY178" s="97"/>
      <c r="AZ178" s="69"/>
      <c r="BA178" s="97"/>
      <c r="BB178" s="69"/>
      <c r="BC178" s="97"/>
      <c r="BD178" s="69"/>
      <c r="BE178" s="97"/>
      <c r="BF178" s="69"/>
      <c r="BG178" s="69"/>
      <c r="BH178" s="97"/>
      <c r="BI178" s="69"/>
      <c r="BJ178" s="97"/>
      <c r="BK178" s="69"/>
      <c r="BL178" s="97"/>
      <c r="BM178" s="69"/>
      <c r="BN178" s="97"/>
      <c r="BO178" s="69"/>
      <c r="BP178" s="97"/>
      <c r="BQ178" s="69"/>
      <c r="BR178" s="97"/>
      <c r="BS178" s="69"/>
      <c r="BT178" s="97"/>
      <c r="BU178" s="69"/>
      <c r="BV178" s="97"/>
      <c r="BW178" s="69"/>
      <c r="BX178" s="97"/>
      <c r="BY178" s="69"/>
      <c r="BZ178" s="97"/>
      <c r="CA178" s="69"/>
      <c r="CB178" s="97"/>
      <c r="CC178" s="97"/>
      <c r="CD178" s="69"/>
      <c r="CE178" s="97"/>
      <c r="CF178" s="97"/>
      <c r="CG178" s="97"/>
      <c r="CH178" s="97"/>
    </row>
    <row r="179" spans="34:86">
      <c r="AH179" s="26"/>
      <c r="AI179" s="74"/>
      <c r="AJ179" s="69"/>
      <c r="AK179" s="69"/>
      <c r="AL179" s="84"/>
      <c r="AM179" s="69"/>
      <c r="AN179" s="69"/>
      <c r="AO179" s="69"/>
      <c r="AP179" s="69"/>
      <c r="AQ179" s="69"/>
      <c r="AR179" s="69"/>
      <c r="AS179" s="97"/>
      <c r="AT179" s="69"/>
      <c r="AU179" s="97"/>
      <c r="AV179" s="69"/>
      <c r="AW179" s="97"/>
      <c r="AX179" s="69"/>
      <c r="AY179" s="97"/>
      <c r="AZ179" s="69"/>
      <c r="BA179" s="97"/>
      <c r="BB179" s="69"/>
      <c r="BC179" s="97"/>
      <c r="BD179" s="69"/>
      <c r="BE179" s="97"/>
      <c r="BF179" s="69"/>
      <c r="BG179" s="69"/>
      <c r="BH179" s="97"/>
      <c r="BI179" s="69"/>
      <c r="BJ179" s="97"/>
      <c r="BK179" s="69"/>
      <c r="BL179" s="97"/>
      <c r="BM179" s="69"/>
      <c r="BN179" s="97"/>
      <c r="BO179" s="69"/>
      <c r="BP179" s="97"/>
      <c r="BQ179" s="69"/>
      <c r="BR179" s="97"/>
      <c r="BS179" s="69"/>
      <c r="BT179" s="97"/>
      <c r="BU179" s="69"/>
      <c r="BV179" s="97"/>
      <c r="BW179" s="69"/>
      <c r="BX179" s="97"/>
      <c r="BY179" s="69"/>
      <c r="BZ179" s="97"/>
      <c r="CA179" s="69"/>
      <c r="CB179" s="97"/>
      <c r="CC179" s="97"/>
      <c r="CD179" s="69"/>
      <c r="CE179" s="97"/>
      <c r="CF179" s="97"/>
      <c r="CG179" s="97"/>
      <c r="CH179" s="97"/>
    </row>
    <row r="180" spans="34:86">
      <c r="AH180" s="26"/>
      <c r="AI180" s="74"/>
      <c r="AJ180" s="69"/>
      <c r="AK180" s="69"/>
      <c r="AL180" s="84"/>
      <c r="AM180" s="69"/>
      <c r="AN180" s="69"/>
      <c r="AO180" s="69"/>
      <c r="AP180" s="69"/>
      <c r="AQ180" s="69"/>
      <c r="AR180" s="69"/>
      <c r="AS180" s="97"/>
      <c r="AT180" s="69"/>
      <c r="AU180" s="97"/>
      <c r="AV180" s="69"/>
      <c r="AW180" s="97"/>
      <c r="AX180" s="69"/>
      <c r="AY180" s="97"/>
      <c r="AZ180" s="69"/>
      <c r="BA180" s="97"/>
      <c r="BB180" s="69"/>
      <c r="BC180" s="97"/>
      <c r="BD180" s="69"/>
      <c r="BE180" s="97"/>
      <c r="BF180" s="69"/>
      <c r="BG180" s="69"/>
      <c r="BH180" s="97"/>
      <c r="BI180" s="69"/>
      <c r="BJ180" s="97"/>
      <c r="BK180" s="69"/>
      <c r="BL180" s="97"/>
      <c r="BM180" s="69"/>
      <c r="BN180" s="97"/>
      <c r="BO180" s="69"/>
      <c r="BP180" s="97"/>
      <c r="BQ180" s="69"/>
      <c r="BR180" s="97"/>
      <c r="BS180" s="69"/>
      <c r="BT180" s="97"/>
      <c r="BU180" s="69"/>
      <c r="BV180" s="97"/>
      <c r="BW180" s="69"/>
      <c r="BX180" s="97"/>
      <c r="BY180" s="69"/>
      <c r="BZ180" s="97"/>
      <c r="CA180" s="69"/>
      <c r="CB180" s="97"/>
      <c r="CC180" s="97"/>
      <c r="CD180" s="69"/>
      <c r="CE180" s="97"/>
      <c r="CF180" s="97"/>
      <c r="CG180" s="97"/>
      <c r="CH180" s="97"/>
    </row>
    <row r="181" spans="34:86">
      <c r="AH181" s="26"/>
      <c r="AI181" s="74"/>
      <c r="AJ181" s="69"/>
      <c r="AK181" s="69"/>
      <c r="AL181" s="84"/>
      <c r="AM181" s="69"/>
      <c r="AN181" s="69"/>
      <c r="AO181" s="69"/>
      <c r="AP181" s="69"/>
      <c r="AQ181" s="69"/>
      <c r="AR181" s="69"/>
      <c r="AS181" s="97"/>
      <c r="AT181" s="69"/>
      <c r="AU181" s="97"/>
      <c r="AV181" s="69"/>
      <c r="AW181" s="97"/>
      <c r="AX181" s="69"/>
      <c r="AY181" s="97"/>
      <c r="AZ181" s="69"/>
      <c r="BA181" s="97"/>
      <c r="BB181" s="69"/>
      <c r="BC181" s="97"/>
      <c r="BD181" s="69"/>
      <c r="BE181" s="97"/>
      <c r="BF181" s="69"/>
      <c r="BG181" s="69"/>
      <c r="BH181" s="97"/>
      <c r="BI181" s="69"/>
      <c r="BJ181" s="97"/>
      <c r="BK181" s="69"/>
      <c r="BL181" s="97"/>
      <c r="BM181" s="69"/>
      <c r="BN181" s="97"/>
      <c r="BO181" s="69"/>
      <c r="BP181" s="97"/>
      <c r="BQ181" s="69"/>
      <c r="BR181" s="97"/>
      <c r="BS181" s="69"/>
      <c r="BT181" s="97"/>
      <c r="BU181" s="69"/>
      <c r="BV181" s="97"/>
      <c r="BW181" s="69"/>
      <c r="BX181" s="97"/>
      <c r="BY181" s="69"/>
      <c r="BZ181" s="97"/>
      <c r="CA181" s="69"/>
      <c r="CB181" s="97"/>
      <c r="CC181" s="97"/>
      <c r="CD181" s="69"/>
      <c r="CE181" s="97"/>
      <c r="CF181" s="97"/>
      <c r="CG181" s="97"/>
      <c r="CH181" s="97"/>
    </row>
    <row r="182" spans="34:86">
      <c r="AH182" s="26"/>
      <c r="AI182" s="74"/>
      <c r="AJ182" s="69"/>
      <c r="AK182" s="69"/>
      <c r="AL182" s="84"/>
      <c r="AM182" s="69"/>
      <c r="AN182" s="69"/>
      <c r="AO182" s="69"/>
      <c r="AP182" s="69"/>
      <c r="AQ182" s="69"/>
      <c r="AR182" s="69"/>
      <c r="AS182" s="97"/>
      <c r="AT182" s="69"/>
      <c r="AU182" s="97"/>
      <c r="AV182" s="69"/>
      <c r="AW182" s="97"/>
      <c r="AX182" s="69"/>
      <c r="AY182" s="97"/>
      <c r="AZ182" s="69"/>
      <c r="BA182" s="97"/>
      <c r="BB182" s="69"/>
      <c r="BC182" s="97"/>
      <c r="BD182" s="69"/>
      <c r="BE182" s="97"/>
      <c r="BF182" s="69"/>
      <c r="BG182" s="69"/>
      <c r="BH182" s="97"/>
      <c r="BI182" s="69"/>
      <c r="BJ182" s="97"/>
      <c r="BK182" s="69"/>
      <c r="BL182" s="97"/>
      <c r="BM182" s="69"/>
      <c r="BN182" s="97"/>
      <c r="BO182" s="69"/>
      <c r="BP182" s="97"/>
      <c r="BQ182" s="69"/>
      <c r="BR182" s="97"/>
      <c r="BS182" s="69"/>
      <c r="BT182" s="97"/>
      <c r="BU182" s="69"/>
      <c r="BV182" s="97"/>
      <c r="BW182" s="69"/>
      <c r="BX182" s="97"/>
      <c r="BY182" s="69"/>
      <c r="BZ182" s="97"/>
      <c r="CA182" s="69"/>
      <c r="CB182" s="97"/>
      <c r="CC182" s="97"/>
      <c r="CD182" s="69"/>
      <c r="CE182" s="97"/>
      <c r="CF182" s="97"/>
      <c r="CG182" s="97"/>
      <c r="CH182" s="97"/>
    </row>
    <row r="183" spans="34:86">
      <c r="AH183" s="26"/>
      <c r="AI183" s="74"/>
      <c r="AJ183" s="69"/>
      <c r="AK183" s="69"/>
      <c r="AL183" s="84"/>
      <c r="AM183" s="69"/>
      <c r="AN183" s="69"/>
      <c r="AO183" s="69"/>
      <c r="AP183" s="69"/>
      <c r="AQ183" s="69"/>
      <c r="AR183" s="69"/>
      <c r="AS183" s="97"/>
      <c r="AT183" s="69"/>
      <c r="AU183" s="97"/>
      <c r="AV183" s="69"/>
      <c r="AW183" s="97"/>
      <c r="AX183" s="69"/>
      <c r="AY183" s="97"/>
      <c r="AZ183" s="69"/>
      <c r="BA183" s="97"/>
      <c r="BB183" s="69"/>
      <c r="BC183" s="97"/>
      <c r="BD183" s="69"/>
      <c r="BE183" s="97"/>
      <c r="BF183" s="69"/>
      <c r="BG183" s="69"/>
      <c r="BH183" s="97"/>
      <c r="BI183" s="69"/>
      <c r="BJ183" s="97"/>
      <c r="BK183" s="69"/>
      <c r="BL183" s="97"/>
      <c r="BM183" s="69"/>
      <c r="BN183" s="97"/>
      <c r="BO183" s="69"/>
      <c r="BP183" s="97"/>
      <c r="BQ183" s="69"/>
      <c r="BR183" s="97"/>
      <c r="BS183" s="69"/>
      <c r="BT183" s="97"/>
      <c r="BU183" s="69"/>
      <c r="BV183" s="97"/>
      <c r="BW183" s="69"/>
      <c r="BX183" s="97"/>
      <c r="BY183" s="69"/>
      <c r="BZ183" s="97"/>
      <c r="CA183" s="69"/>
      <c r="CB183" s="97"/>
      <c r="CC183" s="97"/>
      <c r="CD183" s="69"/>
      <c r="CE183" s="97"/>
      <c r="CF183" s="97"/>
      <c r="CG183" s="97"/>
      <c r="CH183" s="97"/>
    </row>
    <row r="184" spans="34:86">
      <c r="AH184" s="26"/>
      <c r="AI184" s="74"/>
      <c r="AJ184" s="69"/>
      <c r="AK184" s="69"/>
      <c r="AL184" s="84"/>
      <c r="AM184" s="69"/>
      <c r="AN184" s="69"/>
      <c r="AO184" s="100"/>
      <c r="AP184" s="100"/>
      <c r="AQ184" s="100"/>
      <c r="AR184" s="100"/>
      <c r="AS184" s="97"/>
      <c r="AT184" s="100"/>
      <c r="AU184" s="97"/>
      <c r="AV184" s="100"/>
      <c r="AW184" s="97"/>
      <c r="AX184" s="100"/>
      <c r="AY184" s="97"/>
      <c r="AZ184" s="100"/>
      <c r="BA184" s="97"/>
      <c r="BB184" s="100"/>
      <c r="BC184" s="97"/>
      <c r="BD184" s="100"/>
      <c r="BE184" s="97"/>
      <c r="BF184" s="100"/>
      <c r="BG184" s="100"/>
      <c r="BH184" s="97"/>
      <c r="BI184" s="100"/>
      <c r="BJ184" s="97"/>
      <c r="BK184" s="100"/>
      <c r="BL184" s="97"/>
      <c r="BM184" s="100"/>
      <c r="BN184" s="97"/>
      <c r="BO184" s="100"/>
      <c r="BP184" s="97"/>
      <c r="BQ184" s="100"/>
      <c r="BR184" s="97"/>
      <c r="BS184" s="100"/>
      <c r="BT184" s="97"/>
      <c r="BU184" s="100"/>
      <c r="BV184" s="97"/>
      <c r="BW184" s="100"/>
      <c r="BX184" s="97"/>
      <c r="BY184" s="100"/>
      <c r="BZ184" s="97"/>
      <c r="CA184" s="100"/>
      <c r="CB184" s="97"/>
      <c r="CC184" s="97"/>
      <c r="CD184" s="100"/>
      <c r="CE184" s="97"/>
      <c r="CF184" s="97"/>
      <c r="CG184" s="97"/>
      <c r="CH184" s="97"/>
    </row>
    <row r="185" spans="34:86">
      <c r="AH185" s="26"/>
      <c r="AI185" s="74"/>
      <c r="AJ185" s="69"/>
      <c r="AK185" s="69"/>
      <c r="AL185" s="84"/>
      <c r="AM185" s="69"/>
      <c r="AN185" s="69"/>
      <c r="AO185" s="69"/>
      <c r="AP185" s="69"/>
      <c r="AQ185" s="69"/>
      <c r="AR185" s="69"/>
      <c r="AS185" s="97"/>
      <c r="AT185" s="69"/>
      <c r="AU185" s="97"/>
      <c r="AV185" s="69"/>
      <c r="AW185" s="97"/>
      <c r="AX185" s="69"/>
      <c r="AY185" s="97"/>
      <c r="AZ185" s="69"/>
      <c r="BA185" s="97"/>
      <c r="BB185" s="69"/>
      <c r="BC185" s="97"/>
      <c r="BD185" s="69"/>
      <c r="BE185" s="97"/>
      <c r="BF185" s="69"/>
      <c r="BG185" s="69"/>
      <c r="BH185" s="97"/>
      <c r="BI185" s="69"/>
      <c r="BJ185" s="97"/>
      <c r="BK185" s="69"/>
      <c r="BL185" s="97"/>
      <c r="BM185" s="69"/>
      <c r="BN185" s="97"/>
      <c r="BO185" s="69"/>
      <c r="BP185" s="97"/>
      <c r="BQ185" s="69"/>
      <c r="BR185" s="97"/>
      <c r="BS185" s="69"/>
      <c r="BT185" s="97"/>
      <c r="BU185" s="69"/>
      <c r="BV185" s="97"/>
      <c r="BW185" s="69"/>
      <c r="BX185" s="97"/>
      <c r="BY185" s="69"/>
      <c r="BZ185" s="97"/>
      <c r="CA185" s="69"/>
      <c r="CB185" s="97"/>
      <c r="CC185" s="97"/>
      <c r="CD185" s="69"/>
      <c r="CE185" s="97"/>
      <c r="CF185" s="97"/>
      <c r="CG185" s="97"/>
      <c r="CH185" s="97"/>
    </row>
    <row r="186" spans="34:86">
      <c r="AH186" s="26"/>
      <c r="AI186" s="74"/>
      <c r="AJ186" s="69"/>
      <c r="AK186" s="69"/>
      <c r="AL186" s="84"/>
      <c r="AM186" s="69"/>
      <c r="AN186" s="69"/>
      <c r="AO186" s="69"/>
      <c r="AP186" s="69"/>
      <c r="AQ186" s="69"/>
      <c r="AR186" s="69"/>
      <c r="AS186" s="97"/>
      <c r="AT186" s="69"/>
      <c r="AU186" s="97"/>
      <c r="AV186" s="69"/>
      <c r="AW186" s="97"/>
      <c r="AX186" s="69"/>
      <c r="AY186" s="97"/>
      <c r="AZ186" s="69"/>
      <c r="BA186" s="97"/>
      <c r="BB186" s="69"/>
      <c r="BC186" s="97"/>
      <c r="BD186" s="69"/>
      <c r="BE186" s="97"/>
      <c r="BF186" s="69"/>
      <c r="BG186" s="69"/>
      <c r="BH186" s="97"/>
      <c r="BI186" s="69"/>
      <c r="BJ186" s="97"/>
      <c r="BK186" s="69"/>
      <c r="BL186" s="97"/>
      <c r="BM186" s="69"/>
      <c r="BN186" s="97"/>
      <c r="BO186" s="69"/>
      <c r="BP186" s="97"/>
      <c r="BQ186" s="69"/>
      <c r="BR186" s="97"/>
      <c r="BS186" s="69"/>
      <c r="BT186" s="97"/>
      <c r="BU186" s="69"/>
      <c r="BV186" s="97"/>
      <c r="BW186" s="69"/>
      <c r="BX186" s="97"/>
      <c r="BY186" s="69"/>
      <c r="BZ186" s="97"/>
      <c r="CA186" s="69"/>
      <c r="CB186" s="97"/>
      <c r="CC186" s="97"/>
      <c r="CD186" s="69"/>
      <c r="CE186" s="97"/>
      <c r="CF186" s="97"/>
      <c r="CG186" s="97"/>
      <c r="CH186" s="97"/>
    </row>
    <row r="187" spans="34:86">
      <c r="AH187" s="26"/>
      <c r="AI187" s="74"/>
      <c r="AJ187" s="69"/>
      <c r="AK187" s="69"/>
      <c r="AL187" s="84"/>
      <c r="AM187" s="69"/>
      <c r="AN187" s="69"/>
      <c r="AO187" s="69"/>
      <c r="AP187" s="69"/>
      <c r="AQ187" s="69"/>
      <c r="AR187" s="69"/>
      <c r="AS187" s="97"/>
      <c r="AT187" s="69"/>
      <c r="AU187" s="97"/>
      <c r="AV187" s="69"/>
      <c r="AW187" s="97"/>
      <c r="AX187" s="69"/>
      <c r="AY187" s="97"/>
      <c r="AZ187" s="69"/>
      <c r="BA187" s="97"/>
      <c r="BB187" s="69"/>
      <c r="BC187" s="97"/>
      <c r="BD187" s="69"/>
      <c r="BE187" s="97"/>
      <c r="BF187" s="69"/>
      <c r="BG187" s="69"/>
      <c r="BH187" s="97"/>
      <c r="BI187" s="69"/>
      <c r="BJ187" s="97"/>
      <c r="BK187" s="69"/>
      <c r="BL187" s="97"/>
      <c r="BM187" s="69"/>
      <c r="BN187" s="97"/>
      <c r="BO187" s="69"/>
      <c r="BP187" s="97"/>
      <c r="BQ187" s="69"/>
      <c r="BR187" s="97"/>
      <c r="BS187" s="69"/>
      <c r="BT187" s="97"/>
      <c r="BU187" s="69"/>
      <c r="BV187" s="97"/>
      <c r="BW187" s="69"/>
      <c r="BX187" s="97"/>
      <c r="BY187" s="69"/>
      <c r="BZ187" s="97"/>
      <c r="CA187" s="69"/>
      <c r="CB187" s="97"/>
      <c r="CC187" s="97"/>
      <c r="CD187" s="69"/>
      <c r="CE187" s="97"/>
      <c r="CF187" s="97"/>
      <c r="CG187" s="97"/>
      <c r="CH187" s="97"/>
    </row>
    <row r="188" spans="34:86">
      <c r="AH188" s="26"/>
      <c r="AI188" s="74"/>
      <c r="AJ188" s="69"/>
      <c r="AK188" s="69"/>
      <c r="AL188" s="84"/>
      <c r="AM188" s="69"/>
      <c r="AN188" s="69"/>
      <c r="AO188" s="100"/>
      <c r="AP188" s="100"/>
      <c r="AQ188" s="100"/>
      <c r="AR188" s="100"/>
      <c r="AS188" s="97"/>
      <c r="AT188" s="100"/>
      <c r="AU188" s="97"/>
      <c r="AV188" s="100"/>
      <c r="AW188" s="97"/>
      <c r="AX188" s="100"/>
      <c r="AY188" s="97"/>
      <c r="AZ188" s="100"/>
      <c r="BA188" s="97"/>
      <c r="BB188" s="100"/>
      <c r="BC188" s="97"/>
      <c r="BD188" s="100"/>
      <c r="BE188" s="97"/>
      <c r="BF188" s="100"/>
      <c r="BG188" s="100"/>
      <c r="BH188" s="97"/>
      <c r="BI188" s="100"/>
      <c r="BJ188" s="97"/>
      <c r="BK188" s="100"/>
      <c r="BL188" s="97"/>
      <c r="BM188" s="100"/>
      <c r="BN188" s="97"/>
      <c r="BO188" s="100"/>
      <c r="BP188" s="97"/>
      <c r="BQ188" s="100"/>
      <c r="BR188" s="97"/>
      <c r="BS188" s="100"/>
      <c r="BT188" s="97"/>
      <c r="BU188" s="100"/>
      <c r="BV188" s="97"/>
      <c r="BW188" s="100"/>
      <c r="BX188" s="97"/>
      <c r="BY188" s="100"/>
      <c r="BZ188" s="97"/>
      <c r="CA188" s="100"/>
      <c r="CB188" s="97"/>
      <c r="CC188" s="97"/>
      <c r="CD188" s="100"/>
      <c r="CE188" s="97"/>
      <c r="CF188" s="97"/>
      <c r="CG188" s="97"/>
      <c r="CH188" s="97"/>
    </row>
    <row r="189" spans="34:86">
      <c r="AH189" s="26"/>
      <c r="AI189" s="74"/>
      <c r="AJ189" s="69"/>
      <c r="AK189" s="69"/>
      <c r="AL189" s="84"/>
      <c r="AM189" s="69"/>
      <c r="AN189" s="69"/>
      <c r="AO189" s="69"/>
      <c r="AP189" s="69"/>
      <c r="AQ189" s="69"/>
      <c r="AR189" s="69"/>
      <c r="AS189" s="97"/>
      <c r="AT189" s="69"/>
      <c r="AU189" s="97"/>
      <c r="AV189" s="69"/>
      <c r="AW189" s="97"/>
      <c r="AX189" s="69"/>
      <c r="AY189" s="97"/>
      <c r="AZ189" s="69"/>
      <c r="BA189" s="97"/>
      <c r="BB189" s="69"/>
      <c r="BC189" s="97"/>
      <c r="BD189" s="69"/>
      <c r="BE189" s="97"/>
      <c r="BF189" s="69"/>
      <c r="BG189" s="69"/>
      <c r="BH189" s="97"/>
      <c r="BI189" s="69"/>
      <c r="BJ189" s="97"/>
      <c r="BK189" s="69"/>
      <c r="BL189" s="97"/>
      <c r="BM189" s="69"/>
      <c r="BN189" s="97"/>
      <c r="BO189" s="69"/>
      <c r="BP189" s="97"/>
      <c r="BQ189" s="69"/>
      <c r="BR189" s="97"/>
      <c r="BS189" s="69"/>
      <c r="BT189" s="97"/>
      <c r="BU189" s="69"/>
      <c r="BV189" s="97"/>
      <c r="BW189" s="69"/>
      <c r="BX189" s="97"/>
      <c r="BY189" s="69"/>
      <c r="BZ189" s="97"/>
      <c r="CA189" s="69"/>
      <c r="CB189" s="97"/>
      <c r="CC189" s="97"/>
      <c r="CD189" s="69"/>
      <c r="CE189" s="97"/>
      <c r="CF189" s="97"/>
      <c r="CG189" s="97"/>
      <c r="CH189" s="97"/>
    </row>
    <row r="190" spans="34:86">
      <c r="AH190" s="26"/>
      <c r="AI190" s="74"/>
      <c r="AJ190" s="69"/>
      <c r="AK190" s="69"/>
      <c r="AL190" s="84"/>
      <c r="AM190" s="69"/>
      <c r="AN190" s="69"/>
      <c r="AO190" s="100"/>
      <c r="AP190" s="100"/>
      <c r="AQ190" s="100"/>
      <c r="AR190" s="100"/>
      <c r="AS190" s="97"/>
      <c r="AT190" s="100"/>
      <c r="AU190" s="97"/>
      <c r="AV190" s="100"/>
      <c r="AW190" s="97"/>
      <c r="AX190" s="100"/>
      <c r="AY190" s="97"/>
      <c r="AZ190" s="100"/>
      <c r="BA190" s="97"/>
      <c r="BB190" s="100"/>
      <c r="BC190" s="97"/>
      <c r="BD190" s="100"/>
      <c r="BE190" s="97"/>
      <c r="BF190" s="100"/>
      <c r="BG190" s="100"/>
      <c r="BH190" s="97"/>
      <c r="BI190" s="100"/>
      <c r="BJ190" s="97"/>
      <c r="BK190" s="100"/>
      <c r="BL190" s="97"/>
      <c r="BM190" s="100"/>
      <c r="BN190" s="97"/>
      <c r="BO190" s="100"/>
      <c r="BP190" s="97"/>
      <c r="BQ190" s="100"/>
      <c r="BR190" s="97"/>
      <c r="BS190" s="100"/>
      <c r="BT190" s="97"/>
      <c r="BU190" s="100"/>
      <c r="BV190" s="97"/>
      <c r="BW190" s="100"/>
      <c r="BX190" s="97"/>
      <c r="BY190" s="100"/>
      <c r="BZ190" s="97"/>
      <c r="CA190" s="100"/>
      <c r="CB190" s="97"/>
      <c r="CC190" s="97"/>
      <c r="CD190" s="100"/>
      <c r="CE190" s="97"/>
      <c r="CF190" s="97"/>
      <c r="CG190" s="97"/>
      <c r="CH190" s="97"/>
    </row>
    <row r="191" spans="34:86">
      <c r="AH191" s="26"/>
      <c r="AI191" s="74"/>
      <c r="AJ191" s="69"/>
      <c r="AK191" s="86"/>
      <c r="AL191" s="87"/>
      <c r="AM191" s="86"/>
      <c r="AN191" s="69"/>
      <c r="AO191" s="69"/>
      <c r="AP191" s="69"/>
      <c r="AQ191" s="69"/>
      <c r="AR191" s="69"/>
      <c r="AS191" s="97"/>
      <c r="AT191" s="69"/>
      <c r="AU191" s="97"/>
      <c r="AV191" s="69"/>
      <c r="AW191" s="97"/>
      <c r="AX191" s="69"/>
      <c r="AY191" s="97"/>
      <c r="AZ191" s="69"/>
      <c r="BA191" s="97"/>
      <c r="BB191" s="69"/>
      <c r="BC191" s="97"/>
      <c r="BD191" s="69"/>
      <c r="BE191" s="97"/>
      <c r="BF191" s="69"/>
      <c r="BG191" s="69"/>
      <c r="BH191" s="97"/>
      <c r="BI191" s="69"/>
      <c r="BJ191" s="97"/>
      <c r="BK191" s="69"/>
      <c r="BL191" s="97"/>
      <c r="BM191" s="69"/>
      <c r="BN191" s="97"/>
      <c r="BO191" s="69"/>
      <c r="BP191" s="97"/>
      <c r="BQ191" s="69"/>
      <c r="BR191" s="97"/>
      <c r="BS191" s="69"/>
      <c r="BT191" s="97"/>
      <c r="BU191" s="69"/>
      <c r="BV191" s="97"/>
      <c r="BW191" s="69"/>
      <c r="BX191" s="97"/>
      <c r="BY191" s="69"/>
      <c r="BZ191" s="97"/>
      <c r="CA191" s="69"/>
      <c r="CB191" s="97"/>
      <c r="CC191" s="97"/>
      <c r="CD191" s="69"/>
      <c r="CE191" s="97"/>
      <c r="CF191" s="97"/>
      <c r="CG191" s="97"/>
      <c r="CH191" s="97"/>
    </row>
    <row r="192" spans="34:86">
      <c r="AH192" s="26"/>
      <c r="AI192" s="74"/>
      <c r="AJ192" s="69"/>
      <c r="AK192" s="86"/>
      <c r="AL192" s="87"/>
      <c r="AM192" s="86"/>
      <c r="AN192" s="69"/>
      <c r="AO192" s="69"/>
      <c r="AP192" s="69"/>
      <c r="AQ192" s="69"/>
      <c r="AR192" s="69"/>
      <c r="AS192" s="97"/>
      <c r="AT192" s="69"/>
      <c r="AU192" s="97"/>
      <c r="AV192" s="69"/>
      <c r="AW192" s="97"/>
      <c r="AX192" s="69"/>
      <c r="AY192" s="97"/>
      <c r="AZ192" s="69"/>
      <c r="BA192" s="97"/>
      <c r="BB192" s="69"/>
      <c r="BC192" s="97"/>
      <c r="BD192" s="69"/>
      <c r="BE192" s="97"/>
      <c r="BF192" s="69"/>
      <c r="BG192" s="69"/>
      <c r="BH192" s="97"/>
      <c r="BI192" s="69"/>
      <c r="BJ192" s="97"/>
      <c r="BK192" s="69"/>
      <c r="BL192" s="97"/>
      <c r="BM192" s="69"/>
      <c r="BN192" s="97"/>
      <c r="BO192" s="69"/>
      <c r="BP192" s="97"/>
      <c r="BQ192" s="69"/>
      <c r="BR192" s="97"/>
      <c r="BS192" s="69"/>
      <c r="BT192" s="97"/>
      <c r="BU192" s="69"/>
      <c r="BV192" s="97"/>
      <c r="BW192" s="69"/>
      <c r="BX192" s="97"/>
      <c r="BY192" s="69"/>
      <c r="BZ192" s="97"/>
      <c r="CA192" s="69"/>
      <c r="CB192" s="97"/>
      <c r="CC192" s="97"/>
      <c r="CD192" s="69"/>
      <c r="CE192" s="97"/>
      <c r="CF192" s="97"/>
      <c r="CG192" s="97"/>
      <c r="CH192" s="97"/>
    </row>
    <row r="193" spans="34:86">
      <c r="AH193" s="78"/>
      <c r="AI193" s="74"/>
      <c r="AJ193" s="82"/>
      <c r="AK193" s="69"/>
      <c r="AL193" s="84"/>
      <c r="AM193" s="69"/>
      <c r="AN193" s="69"/>
      <c r="AO193" s="99"/>
      <c r="AP193" s="99"/>
      <c r="AQ193" s="99"/>
      <c r="AR193" s="99"/>
      <c r="AS193" s="97"/>
      <c r="AT193" s="99"/>
      <c r="AU193" s="97"/>
      <c r="AV193" s="99"/>
      <c r="AW193" s="97"/>
      <c r="AX193" s="99"/>
      <c r="AY193" s="97"/>
      <c r="AZ193" s="99"/>
      <c r="BA193" s="97"/>
      <c r="BB193" s="99"/>
      <c r="BC193" s="97"/>
      <c r="BD193" s="99"/>
      <c r="BE193" s="97"/>
      <c r="BF193" s="99"/>
      <c r="BG193" s="99"/>
      <c r="BH193" s="97"/>
      <c r="BI193" s="99"/>
      <c r="BJ193" s="97"/>
      <c r="BK193" s="99"/>
      <c r="BL193" s="97"/>
      <c r="BM193" s="99"/>
      <c r="BN193" s="97"/>
      <c r="BO193" s="99"/>
      <c r="BP193" s="97"/>
      <c r="BQ193" s="99"/>
      <c r="BR193" s="97"/>
      <c r="BS193" s="99"/>
      <c r="BT193" s="97"/>
      <c r="BU193" s="99"/>
      <c r="BV193" s="97"/>
      <c r="BW193" s="99"/>
      <c r="BX193" s="97"/>
      <c r="BY193" s="99"/>
      <c r="BZ193" s="97"/>
      <c r="CA193" s="99"/>
      <c r="CB193" s="97"/>
      <c r="CC193" s="97"/>
      <c r="CD193" s="99"/>
      <c r="CE193" s="97"/>
      <c r="CF193" s="97"/>
      <c r="CG193" s="97"/>
      <c r="CH193" s="97"/>
    </row>
    <row r="194" spans="34:86">
      <c r="AH194" s="80"/>
      <c r="AI194" s="74"/>
      <c r="AJ194" s="81"/>
      <c r="AK194" s="69"/>
      <c r="AL194" s="69"/>
      <c r="AM194" s="69"/>
      <c r="AN194" s="69"/>
      <c r="AO194" s="98"/>
      <c r="AP194" s="98"/>
      <c r="AQ194" s="98"/>
      <c r="AR194" s="98"/>
      <c r="AS194" s="97"/>
      <c r="AT194" s="98"/>
      <c r="AU194" s="97"/>
      <c r="AV194" s="98"/>
      <c r="AW194" s="97"/>
      <c r="AX194" s="98"/>
      <c r="AY194" s="97"/>
      <c r="AZ194" s="98"/>
      <c r="BA194" s="97"/>
      <c r="BB194" s="98"/>
      <c r="BC194" s="97"/>
      <c r="BD194" s="98"/>
      <c r="BE194" s="97"/>
      <c r="BF194" s="98"/>
      <c r="BG194" s="98"/>
      <c r="BH194" s="97"/>
      <c r="BI194" s="98"/>
      <c r="BJ194" s="97"/>
      <c r="BK194" s="98"/>
      <c r="BL194" s="97"/>
      <c r="BM194" s="98"/>
      <c r="BN194" s="97"/>
      <c r="BO194" s="98"/>
      <c r="BP194" s="97"/>
      <c r="BQ194" s="98"/>
      <c r="BR194" s="97"/>
      <c r="BS194" s="98"/>
      <c r="BT194" s="97"/>
      <c r="BU194" s="98"/>
      <c r="BV194" s="97"/>
      <c r="BW194" s="98"/>
      <c r="BX194" s="97"/>
      <c r="BY194" s="98"/>
      <c r="BZ194" s="97"/>
      <c r="CA194" s="98"/>
      <c r="CB194" s="97"/>
      <c r="CC194" s="97"/>
      <c r="CD194" s="98"/>
      <c r="CE194" s="97"/>
      <c r="CF194" s="97"/>
      <c r="CG194" s="97"/>
      <c r="CH194" s="97"/>
    </row>
    <row r="195" spans="34:86">
      <c r="AH195" s="78"/>
      <c r="AI195" s="74"/>
      <c r="AJ195" s="82"/>
      <c r="AK195" s="69"/>
      <c r="AL195" s="69"/>
      <c r="AM195" s="69"/>
      <c r="AN195" s="69"/>
      <c r="AO195" s="99"/>
      <c r="AP195" s="99"/>
      <c r="AQ195" s="99"/>
      <c r="AR195" s="99"/>
      <c r="AS195" s="97"/>
      <c r="AT195" s="99"/>
      <c r="AU195" s="97"/>
      <c r="AV195" s="99"/>
      <c r="AW195" s="97"/>
      <c r="AX195" s="99"/>
      <c r="AY195" s="97"/>
      <c r="AZ195" s="99"/>
      <c r="BA195" s="97"/>
      <c r="BB195" s="99"/>
      <c r="BC195" s="97"/>
      <c r="BD195" s="99"/>
      <c r="BE195" s="97"/>
      <c r="BF195" s="99"/>
      <c r="BG195" s="99"/>
      <c r="BH195" s="97"/>
      <c r="BI195" s="99"/>
      <c r="BJ195" s="97"/>
      <c r="BK195" s="99"/>
      <c r="BL195" s="97"/>
      <c r="BM195" s="99"/>
      <c r="BN195" s="97"/>
      <c r="BO195" s="99"/>
      <c r="BP195" s="97"/>
      <c r="BQ195" s="99"/>
      <c r="BR195" s="97"/>
      <c r="BS195" s="99"/>
      <c r="BT195" s="97"/>
      <c r="BU195" s="99"/>
      <c r="BV195" s="97"/>
      <c r="BW195" s="99"/>
      <c r="BX195" s="97"/>
      <c r="BY195" s="99"/>
      <c r="BZ195" s="97"/>
      <c r="CA195" s="99"/>
      <c r="CB195" s="97"/>
      <c r="CC195" s="97"/>
      <c r="CD195" s="99"/>
      <c r="CE195" s="97"/>
      <c r="CF195" s="97"/>
      <c r="CG195" s="97"/>
      <c r="CH195" s="97"/>
    </row>
    <row r="196" spans="34:86">
      <c r="AH196" s="26"/>
      <c r="AI196" s="74"/>
      <c r="AJ196" s="69"/>
      <c r="AK196" s="69"/>
      <c r="AL196" s="84"/>
      <c r="AM196" s="69"/>
      <c r="AN196" s="69"/>
      <c r="AO196" s="69"/>
      <c r="AP196" s="69"/>
      <c r="AQ196" s="69"/>
      <c r="AR196" s="69"/>
      <c r="AS196" s="97"/>
      <c r="AT196" s="69"/>
      <c r="AU196" s="97"/>
      <c r="AV196" s="69"/>
      <c r="AW196" s="97"/>
      <c r="AX196" s="69"/>
      <c r="AY196" s="97"/>
      <c r="AZ196" s="69"/>
      <c r="BA196" s="97"/>
      <c r="BB196" s="69"/>
      <c r="BC196" s="97"/>
      <c r="BD196" s="69"/>
      <c r="BE196" s="97"/>
      <c r="BF196" s="69"/>
      <c r="BG196" s="69"/>
      <c r="BH196" s="97"/>
      <c r="BI196" s="69"/>
      <c r="BJ196" s="97"/>
      <c r="BK196" s="69"/>
      <c r="BL196" s="97"/>
      <c r="BM196" s="69"/>
      <c r="BN196" s="97"/>
      <c r="BO196" s="69"/>
      <c r="BP196" s="97"/>
      <c r="BQ196" s="69"/>
      <c r="BR196" s="97"/>
      <c r="BS196" s="69"/>
      <c r="BT196" s="97"/>
      <c r="BU196" s="69"/>
      <c r="BV196" s="97"/>
      <c r="BW196" s="69"/>
      <c r="BX196" s="97"/>
      <c r="BY196" s="69"/>
      <c r="BZ196" s="97"/>
      <c r="CA196" s="69"/>
      <c r="CB196" s="97"/>
      <c r="CC196" s="97"/>
      <c r="CD196" s="69"/>
      <c r="CE196" s="97"/>
      <c r="CF196" s="97"/>
      <c r="CG196" s="97"/>
      <c r="CH196" s="97"/>
    </row>
    <row r="197" spans="34:86">
      <c r="AH197" s="26"/>
      <c r="AI197" s="74"/>
      <c r="AJ197" s="69"/>
      <c r="AK197" s="69"/>
      <c r="AL197" s="84"/>
      <c r="AM197" s="69"/>
      <c r="AN197" s="69"/>
      <c r="AO197" s="69"/>
      <c r="AP197" s="69"/>
      <c r="AQ197" s="69"/>
      <c r="AR197" s="69"/>
      <c r="AS197" s="97"/>
      <c r="AT197" s="69"/>
      <c r="AU197" s="97"/>
      <c r="AV197" s="69"/>
      <c r="AW197" s="97"/>
      <c r="AX197" s="69"/>
      <c r="AY197" s="97"/>
      <c r="AZ197" s="69"/>
      <c r="BA197" s="97"/>
      <c r="BB197" s="69"/>
      <c r="BC197" s="97"/>
      <c r="BD197" s="69"/>
      <c r="BE197" s="97"/>
      <c r="BF197" s="69"/>
      <c r="BG197" s="69"/>
      <c r="BH197" s="97"/>
      <c r="BI197" s="69"/>
      <c r="BJ197" s="97"/>
      <c r="BK197" s="69"/>
      <c r="BL197" s="97"/>
      <c r="BM197" s="69"/>
      <c r="BN197" s="97"/>
      <c r="BO197" s="69"/>
      <c r="BP197" s="97"/>
      <c r="BQ197" s="69"/>
      <c r="BR197" s="97"/>
      <c r="BS197" s="69"/>
      <c r="BT197" s="97"/>
      <c r="BU197" s="69"/>
      <c r="BV197" s="97"/>
      <c r="BW197" s="69"/>
      <c r="BX197" s="97"/>
      <c r="BY197" s="69"/>
      <c r="BZ197" s="97"/>
      <c r="CA197" s="69"/>
      <c r="CB197" s="97"/>
      <c r="CC197" s="97"/>
      <c r="CD197" s="69"/>
      <c r="CE197" s="97"/>
      <c r="CF197" s="97"/>
      <c r="CG197" s="97"/>
      <c r="CH197" s="97"/>
    </row>
    <row r="198" spans="34:86">
      <c r="AH198" s="26"/>
      <c r="AI198" s="74"/>
      <c r="AJ198" s="69"/>
      <c r="AK198" s="69"/>
      <c r="AL198" s="84"/>
      <c r="AM198" s="69"/>
      <c r="AN198" s="69"/>
      <c r="AO198" s="69"/>
      <c r="AP198" s="69"/>
      <c r="AQ198" s="69"/>
      <c r="AR198" s="69"/>
      <c r="AS198" s="97"/>
      <c r="AT198" s="69"/>
      <c r="AU198" s="97"/>
      <c r="AV198" s="69"/>
      <c r="AW198" s="97"/>
      <c r="AX198" s="69"/>
      <c r="AY198" s="97"/>
      <c r="AZ198" s="69"/>
      <c r="BA198" s="97"/>
      <c r="BB198" s="69"/>
      <c r="BC198" s="97"/>
      <c r="BD198" s="69"/>
      <c r="BE198" s="97"/>
      <c r="BF198" s="69"/>
      <c r="BG198" s="69"/>
      <c r="BH198" s="97"/>
      <c r="BI198" s="69"/>
      <c r="BJ198" s="97"/>
      <c r="BK198" s="69"/>
      <c r="BL198" s="97"/>
      <c r="BM198" s="69"/>
      <c r="BN198" s="97"/>
      <c r="BO198" s="69"/>
      <c r="BP198" s="97"/>
      <c r="BQ198" s="69"/>
      <c r="BR198" s="97"/>
      <c r="BS198" s="69"/>
      <c r="BT198" s="97"/>
      <c r="BU198" s="69"/>
      <c r="BV198" s="97"/>
      <c r="BW198" s="69"/>
      <c r="BX198" s="97"/>
      <c r="BY198" s="69"/>
      <c r="BZ198" s="97"/>
      <c r="CA198" s="69"/>
      <c r="CB198" s="97"/>
      <c r="CC198" s="97"/>
      <c r="CD198" s="69"/>
      <c r="CE198" s="97"/>
      <c r="CF198" s="97"/>
      <c r="CG198" s="97"/>
      <c r="CH198" s="97"/>
    </row>
    <row r="199" spans="34:86">
      <c r="AH199" s="26"/>
      <c r="AI199" s="74"/>
      <c r="AJ199" s="69"/>
      <c r="AK199" s="69"/>
      <c r="AL199" s="84"/>
      <c r="AM199" s="69"/>
      <c r="AN199" s="69"/>
      <c r="AO199" s="69"/>
      <c r="AP199" s="69"/>
      <c r="AQ199" s="69"/>
      <c r="AR199" s="69"/>
      <c r="AS199" s="97"/>
      <c r="AT199" s="69"/>
      <c r="AU199" s="97"/>
      <c r="AV199" s="69"/>
      <c r="AW199" s="97"/>
      <c r="AX199" s="69"/>
      <c r="AY199" s="97"/>
      <c r="AZ199" s="69"/>
      <c r="BA199" s="97"/>
      <c r="BB199" s="69"/>
      <c r="BC199" s="97"/>
      <c r="BD199" s="69"/>
      <c r="BE199" s="97"/>
      <c r="BF199" s="69"/>
      <c r="BG199" s="69"/>
      <c r="BH199" s="97"/>
      <c r="BI199" s="69"/>
      <c r="BJ199" s="97"/>
      <c r="BK199" s="69"/>
      <c r="BL199" s="97"/>
      <c r="BM199" s="69"/>
      <c r="BN199" s="97"/>
      <c r="BO199" s="69"/>
      <c r="BP199" s="97"/>
      <c r="BQ199" s="69"/>
      <c r="BR199" s="97"/>
      <c r="BS199" s="69"/>
      <c r="BT199" s="97"/>
      <c r="BU199" s="69"/>
      <c r="BV199" s="97"/>
      <c r="BW199" s="69"/>
      <c r="BX199" s="97"/>
      <c r="BY199" s="69"/>
      <c r="BZ199" s="97"/>
      <c r="CA199" s="69"/>
      <c r="CB199" s="97"/>
      <c r="CC199" s="97"/>
      <c r="CD199" s="69"/>
      <c r="CE199" s="97"/>
      <c r="CF199" s="97"/>
      <c r="CG199" s="97"/>
      <c r="CH199" s="97"/>
    </row>
    <row r="200" spans="34:86">
      <c r="AH200" s="26"/>
      <c r="AI200" s="74"/>
      <c r="AJ200" s="69"/>
      <c r="AK200" s="69"/>
      <c r="AL200" s="84"/>
      <c r="AM200" s="69"/>
      <c r="AN200" s="69"/>
      <c r="AO200" s="69"/>
      <c r="AP200" s="69"/>
      <c r="AQ200" s="69"/>
      <c r="AR200" s="69"/>
      <c r="AS200" s="97"/>
      <c r="AT200" s="69"/>
      <c r="AU200" s="97"/>
      <c r="AV200" s="69"/>
      <c r="AW200" s="97"/>
      <c r="AX200" s="69"/>
      <c r="AY200" s="97"/>
      <c r="AZ200" s="69"/>
      <c r="BA200" s="97"/>
      <c r="BB200" s="69"/>
      <c r="BC200" s="97"/>
      <c r="BD200" s="69"/>
      <c r="BE200" s="97"/>
      <c r="BF200" s="69"/>
      <c r="BG200" s="69"/>
      <c r="BH200" s="97"/>
      <c r="BI200" s="69"/>
      <c r="BJ200" s="97"/>
      <c r="BK200" s="69"/>
      <c r="BL200" s="97"/>
      <c r="BM200" s="69"/>
      <c r="BN200" s="97"/>
      <c r="BO200" s="69"/>
      <c r="BP200" s="97"/>
      <c r="BQ200" s="69"/>
      <c r="BR200" s="97"/>
      <c r="BS200" s="69"/>
      <c r="BT200" s="97"/>
      <c r="BU200" s="69"/>
      <c r="BV200" s="97"/>
      <c r="BW200" s="69"/>
      <c r="BX200" s="97"/>
      <c r="BY200" s="69"/>
      <c r="BZ200" s="97"/>
      <c r="CA200" s="69"/>
      <c r="CB200" s="97"/>
      <c r="CC200" s="97"/>
      <c r="CD200" s="69"/>
      <c r="CE200" s="97"/>
      <c r="CF200" s="97"/>
      <c r="CG200" s="97"/>
      <c r="CH200" s="97"/>
    </row>
    <row r="201" spans="34:86">
      <c r="AH201" s="78"/>
      <c r="AI201" s="74"/>
      <c r="AJ201" s="82"/>
      <c r="AK201" s="69"/>
      <c r="AL201" s="69"/>
      <c r="AM201" s="69"/>
      <c r="AN201" s="69"/>
      <c r="AO201" s="99"/>
      <c r="AP201" s="99"/>
      <c r="AQ201" s="99"/>
      <c r="AR201" s="99"/>
      <c r="AS201" s="97"/>
      <c r="AT201" s="99"/>
      <c r="AU201" s="97"/>
      <c r="AV201" s="99"/>
      <c r="AW201" s="97"/>
      <c r="AX201" s="99"/>
      <c r="AY201" s="97"/>
      <c r="AZ201" s="99"/>
      <c r="BA201" s="97"/>
      <c r="BB201" s="99"/>
      <c r="BC201" s="97"/>
      <c r="BD201" s="99"/>
      <c r="BE201" s="97"/>
      <c r="BF201" s="99"/>
      <c r="BG201" s="99"/>
      <c r="BH201" s="97"/>
      <c r="BI201" s="99"/>
      <c r="BJ201" s="97"/>
      <c r="BK201" s="99"/>
      <c r="BL201" s="97"/>
      <c r="BM201" s="99"/>
      <c r="BN201" s="97"/>
      <c r="BO201" s="99"/>
      <c r="BP201" s="97"/>
      <c r="BQ201" s="99"/>
      <c r="BR201" s="97"/>
      <c r="BS201" s="99"/>
      <c r="BT201" s="97"/>
      <c r="BU201" s="99"/>
      <c r="BV201" s="97"/>
      <c r="BW201" s="99"/>
      <c r="BX201" s="97"/>
      <c r="BY201" s="99"/>
      <c r="BZ201" s="97"/>
      <c r="CA201" s="99"/>
      <c r="CB201" s="97"/>
      <c r="CC201" s="97"/>
      <c r="CD201" s="99"/>
      <c r="CE201" s="97"/>
      <c r="CF201" s="97"/>
      <c r="CG201" s="97"/>
      <c r="CH201" s="97"/>
    </row>
    <row r="202" spans="34:86">
      <c r="AH202" s="26"/>
      <c r="AI202" s="74"/>
      <c r="AJ202" s="69"/>
      <c r="AK202" s="69"/>
      <c r="AL202" s="84"/>
      <c r="AM202" s="69"/>
      <c r="AN202" s="69"/>
      <c r="AO202" s="69"/>
      <c r="AP202" s="69"/>
      <c r="AQ202" s="69"/>
      <c r="AR202" s="69"/>
      <c r="AS202" s="97"/>
      <c r="AT202" s="69"/>
      <c r="AU202" s="97"/>
      <c r="AV202" s="69"/>
      <c r="AW202" s="97"/>
      <c r="AX202" s="69"/>
      <c r="AY202" s="97"/>
      <c r="AZ202" s="69"/>
      <c r="BA202" s="97"/>
      <c r="BB202" s="69"/>
      <c r="BC202" s="97"/>
      <c r="BD202" s="69"/>
      <c r="BE202" s="97"/>
      <c r="BF202" s="69"/>
      <c r="BG202" s="69"/>
      <c r="BH202" s="97"/>
      <c r="BI202" s="69"/>
      <c r="BJ202" s="97"/>
      <c r="BK202" s="69"/>
      <c r="BL202" s="97"/>
      <c r="BM202" s="69"/>
      <c r="BN202" s="97"/>
      <c r="BO202" s="69"/>
      <c r="BP202" s="97"/>
      <c r="BQ202" s="69"/>
      <c r="BR202" s="97"/>
      <c r="BS202" s="69"/>
      <c r="BT202" s="97"/>
      <c r="BU202" s="69"/>
      <c r="BV202" s="97"/>
      <c r="BW202" s="69"/>
      <c r="BX202" s="97"/>
      <c r="BY202" s="69"/>
      <c r="BZ202" s="97"/>
      <c r="CA202" s="69"/>
      <c r="CB202" s="97"/>
      <c r="CC202" s="97"/>
      <c r="CD202" s="69"/>
      <c r="CE202" s="97"/>
      <c r="CF202" s="97"/>
      <c r="CG202" s="97"/>
      <c r="CH202" s="97"/>
    </row>
    <row r="203" spans="34:86">
      <c r="AH203" s="26"/>
      <c r="AI203" s="74"/>
      <c r="AJ203" s="69"/>
      <c r="AK203" s="69"/>
      <c r="AL203" s="84"/>
      <c r="AM203" s="69"/>
      <c r="AN203" s="69"/>
      <c r="AO203" s="69"/>
      <c r="AP203" s="69"/>
      <c r="AQ203" s="69"/>
      <c r="AR203" s="69"/>
      <c r="AS203" s="97"/>
      <c r="AT203" s="69"/>
      <c r="AU203" s="97"/>
      <c r="AV203" s="69"/>
      <c r="AW203" s="97"/>
      <c r="AX203" s="69"/>
      <c r="AY203" s="97"/>
      <c r="AZ203" s="69"/>
      <c r="BA203" s="97"/>
      <c r="BB203" s="69"/>
      <c r="BC203" s="97"/>
      <c r="BD203" s="69"/>
      <c r="BE203" s="97"/>
      <c r="BF203" s="69"/>
      <c r="BG203" s="69"/>
      <c r="BH203" s="97"/>
      <c r="BI203" s="69"/>
      <c r="BJ203" s="97"/>
      <c r="BK203" s="69"/>
      <c r="BL203" s="97"/>
      <c r="BM203" s="69"/>
      <c r="BN203" s="97"/>
      <c r="BO203" s="69"/>
      <c r="BP203" s="97"/>
      <c r="BQ203" s="69"/>
      <c r="BR203" s="97"/>
      <c r="BS203" s="69"/>
      <c r="BT203" s="97"/>
      <c r="BU203" s="69"/>
      <c r="BV203" s="97"/>
      <c r="BW203" s="69"/>
      <c r="BX203" s="97"/>
      <c r="BY203" s="69"/>
      <c r="BZ203" s="97"/>
      <c r="CA203" s="69"/>
      <c r="CB203" s="97"/>
      <c r="CC203" s="97"/>
      <c r="CD203" s="69"/>
      <c r="CE203" s="97"/>
      <c r="CF203" s="97"/>
      <c r="CG203" s="97"/>
      <c r="CH203" s="97"/>
    </row>
    <row r="204" spans="34:86">
      <c r="AH204" s="26"/>
      <c r="AI204" s="74"/>
      <c r="AJ204" s="69"/>
      <c r="AK204" s="69"/>
      <c r="AL204" s="69"/>
      <c r="AM204" s="69"/>
      <c r="AN204" s="69"/>
      <c r="AO204" s="69"/>
      <c r="AP204" s="69"/>
      <c r="AQ204" s="69"/>
      <c r="AR204" s="69"/>
      <c r="AS204" s="97"/>
      <c r="AT204" s="69"/>
      <c r="AU204" s="97"/>
      <c r="AV204" s="69"/>
      <c r="AW204" s="97"/>
      <c r="AX204" s="69"/>
      <c r="AY204" s="97"/>
      <c r="AZ204" s="69"/>
      <c r="BA204" s="97"/>
      <c r="BB204" s="69"/>
      <c r="BC204" s="97"/>
      <c r="BD204" s="69"/>
      <c r="BE204" s="97"/>
      <c r="BF204" s="69"/>
      <c r="BG204" s="69"/>
      <c r="BH204" s="97"/>
      <c r="BI204" s="69"/>
      <c r="BJ204" s="97"/>
      <c r="BK204" s="69"/>
      <c r="BL204" s="97"/>
      <c r="BM204" s="69"/>
      <c r="BN204" s="97"/>
      <c r="BO204" s="69"/>
      <c r="BP204" s="97"/>
      <c r="BQ204" s="69"/>
      <c r="BR204" s="97"/>
      <c r="BS204" s="69"/>
      <c r="BT204" s="97"/>
      <c r="BU204" s="69"/>
      <c r="BV204" s="97"/>
      <c r="BW204" s="69"/>
      <c r="BX204" s="97"/>
      <c r="BY204" s="69"/>
      <c r="BZ204" s="97"/>
      <c r="CA204" s="69"/>
      <c r="CB204" s="97"/>
      <c r="CC204" s="97"/>
      <c r="CD204" s="69"/>
      <c r="CE204" s="97"/>
      <c r="CF204" s="97"/>
      <c r="CG204" s="97"/>
      <c r="CH204" s="97"/>
    </row>
    <row r="205" spans="34:86">
      <c r="AH205" s="78"/>
      <c r="AI205" s="74"/>
      <c r="AJ205" s="82"/>
      <c r="AK205" s="69"/>
      <c r="AL205" s="69"/>
      <c r="AM205" s="69"/>
      <c r="AN205" s="69"/>
      <c r="AO205" s="99"/>
      <c r="AP205" s="99"/>
      <c r="AQ205" s="99"/>
      <c r="AR205" s="99"/>
      <c r="AS205" s="97"/>
      <c r="AT205" s="99"/>
      <c r="AU205" s="97"/>
      <c r="AV205" s="99"/>
      <c r="AW205" s="97"/>
      <c r="AX205" s="99"/>
      <c r="AY205" s="97"/>
      <c r="AZ205" s="99"/>
      <c r="BA205" s="97"/>
      <c r="BB205" s="99"/>
      <c r="BC205" s="97"/>
      <c r="BD205" s="99"/>
      <c r="BE205" s="97"/>
      <c r="BF205" s="99"/>
      <c r="BG205" s="99"/>
      <c r="BH205" s="97"/>
      <c r="BI205" s="99"/>
      <c r="BJ205" s="97"/>
      <c r="BK205" s="99"/>
      <c r="BL205" s="97"/>
      <c r="BM205" s="99"/>
      <c r="BN205" s="97"/>
      <c r="BO205" s="99"/>
      <c r="BP205" s="97"/>
      <c r="BQ205" s="99"/>
      <c r="BR205" s="97"/>
      <c r="BS205" s="99"/>
      <c r="BT205" s="97"/>
      <c r="BU205" s="99"/>
      <c r="BV205" s="97"/>
      <c r="BW205" s="99"/>
      <c r="BX205" s="97"/>
      <c r="BY205" s="99"/>
      <c r="BZ205" s="97"/>
      <c r="CA205" s="99"/>
      <c r="CB205" s="97"/>
      <c r="CC205" s="97"/>
      <c r="CD205" s="99"/>
      <c r="CE205" s="97"/>
      <c r="CF205" s="97"/>
      <c r="CG205" s="97"/>
      <c r="CH205" s="97"/>
    </row>
    <row r="206" spans="34:86">
      <c r="AH206" s="26"/>
      <c r="AI206" s="74"/>
      <c r="AJ206" s="69"/>
      <c r="AK206" s="84"/>
      <c r="AL206" s="84"/>
      <c r="AM206" s="69"/>
      <c r="AN206" s="69"/>
      <c r="AO206" s="69"/>
      <c r="AP206" s="69"/>
      <c r="AQ206" s="69"/>
      <c r="AR206" s="69"/>
      <c r="AS206" s="97"/>
      <c r="AT206" s="69"/>
      <c r="AU206" s="97"/>
      <c r="AV206" s="69"/>
      <c r="AW206" s="97"/>
      <c r="AX206" s="69"/>
      <c r="AY206" s="97"/>
      <c r="AZ206" s="69"/>
      <c r="BA206" s="97"/>
      <c r="BB206" s="69"/>
      <c r="BC206" s="97"/>
      <c r="BD206" s="69"/>
      <c r="BE206" s="97"/>
      <c r="BF206" s="69"/>
      <c r="BG206" s="69"/>
      <c r="BH206" s="97"/>
      <c r="BI206" s="69"/>
      <c r="BJ206" s="97"/>
      <c r="BK206" s="69"/>
      <c r="BL206" s="97"/>
      <c r="BM206" s="69"/>
      <c r="BN206" s="97"/>
      <c r="BO206" s="69"/>
      <c r="BP206" s="97"/>
      <c r="BQ206" s="69"/>
      <c r="BR206" s="97"/>
      <c r="BS206" s="69"/>
      <c r="BT206" s="97"/>
      <c r="BU206" s="69"/>
      <c r="BV206" s="97"/>
      <c r="BW206" s="69"/>
      <c r="BX206" s="97"/>
      <c r="BY206" s="69"/>
      <c r="BZ206" s="97"/>
      <c r="CA206" s="69"/>
      <c r="CB206" s="97"/>
      <c r="CC206" s="97"/>
      <c r="CD206" s="69"/>
      <c r="CE206" s="97"/>
      <c r="CF206" s="97"/>
      <c r="CG206" s="97"/>
      <c r="CH206" s="97"/>
    </row>
    <row r="207" spans="34:86">
      <c r="AH207" s="26"/>
      <c r="AI207" s="74"/>
      <c r="AJ207" s="69"/>
      <c r="AK207" s="84"/>
      <c r="AL207" s="84"/>
      <c r="AM207" s="69"/>
      <c r="AN207" s="69"/>
      <c r="AO207" s="69"/>
      <c r="AP207" s="69"/>
      <c r="AQ207" s="69"/>
      <c r="AR207" s="69"/>
      <c r="AS207" s="97"/>
      <c r="AT207" s="69"/>
      <c r="AU207" s="97"/>
      <c r="AV207" s="69"/>
      <c r="AW207" s="97"/>
      <c r="AX207" s="69"/>
      <c r="AY207" s="97"/>
      <c r="AZ207" s="69"/>
      <c r="BA207" s="97"/>
      <c r="BB207" s="69"/>
      <c r="BC207" s="97"/>
      <c r="BD207" s="69"/>
      <c r="BE207" s="97"/>
      <c r="BF207" s="69"/>
      <c r="BG207" s="69"/>
      <c r="BH207" s="97"/>
      <c r="BI207" s="69"/>
      <c r="BJ207" s="97"/>
      <c r="BK207" s="69"/>
      <c r="BL207" s="97"/>
      <c r="BM207" s="69"/>
      <c r="BN207" s="97"/>
      <c r="BO207" s="69"/>
      <c r="BP207" s="97"/>
      <c r="BQ207" s="69"/>
      <c r="BR207" s="97"/>
      <c r="BS207" s="69"/>
      <c r="BT207" s="97"/>
      <c r="BU207" s="69"/>
      <c r="BV207" s="97"/>
      <c r="BW207" s="69"/>
      <c r="BX207" s="97"/>
      <c r="BY207" s="69"/>
      <c r="BZ207" s="97"/>
      <c r="CA207" s="69"/>
      <c r="CB207" s="97"/>
      <c r="CC207" s="97"/>
      <c r="CD207" s="69"/>
      <c r="CE207" s="97"/>
      <c r="CF207" s="97"/>
      <c r="CG207" s="97"/>
      <c r="CH207" s="97"/>
    </row>
    <row r="208" spans="34:86">
      <c r="AH208" s="80"/>
      <c r="AI208" s="74"/>
      <c r="AJ208" s="81"/>
      <c r="AK208" s="69"/>
      <c r="AL208" s="69"/>
      <c r="AM208" s="69"/>
      <c r="AN208" s="69"/>
      <c r="AO208" s="98"/>
      <c r="AP208" s="98"/>
      <c r="AQ208" s="98"/>
      <c r="AR208" s="98"/>
      <c r="AS208" s="97"/>
      <c r="AT208" s="98"/>
      <c r="AU208" s="97"/>
      <c r="AV208" s="98"/>
      <c r="AW208" s="97"/>
      <c r="AX208" s="98"/>
      <c r="AY208" s="97"/>
      <c r="AZ208" s="98"/>
      <c r="BA208" s="97"/>
      <c r="BB208" s="98"/>
      <c r="BC208" s="97"/>
      <c r="BD208" s="98"/>
      <c r="BE208" s="97"/>
      <c r="BF208" s="98"/>
      <c r="BG208" s="98"/>
      <c r="BH208" s="97"/>
      <c r="BI208" s="98"/>
      <c r="BJ208" s="97"/>
      <c r="BK208" s="98"/>
      <c r="BL208" s="97"/>
      <c r="BM208" s="98"/>
      <c r="BN208" s="97"/>
      <c r="BO208" s="98"/>
      <c r="BP208" s="97"/>
      <c r="BQ208" s="98"/>
      <c r="BR208" s="97"/>
      <c r="BS208" s="98"/>
      <c r="BT208" s="97"/>
      <c r="BU208" s="98"/>
      <c r="BV208" s="97"/>
      <c r="BW208" s="98"/>
      <c r="BX208" s="97"/>
      <c r="BY208" s="98"/>
      <c r="BZ208" s="97"/>
      <c r="CA208" s="98"/>
      <c r="CB208" s="97"/>
      <c r="CC208" s="97"/>
      <c r="CD208" s="98"/>
      <c r="CE208" s="97"/>
      <c r="CF208" s="97"/>
      <c r="CG208" s="97"/>
      <c r="CH208" s="97"/>
    </row>
    <row r="209" spans="34:86">
      <c r="AH209" s="78"/>
      <c r="AI209" s="74"/>
      <c r="AJ209" s="69"/>
      <c r="AK209" s="69"/>
      <c r="AL209" s="69"/>
      <c r="AM209" s="69"/>
      <c r="AN209" s="69"/>
      <c r="AO209" s="99"/>
      <c r="AP209" s="99"/>
      <c r="AQ209" s="99"/>
      <c r="AR209" s="99"/>
      <c r="AS209" s="97"/>
      <c r="AT209" s="99"/>
      <c r="AU209" s="97"/>
      <c r="AV209" s="99"/>
      <c r="AW209" s="97"/>
      <c r="AX209" s="99"/>
      <c r="AY209" s="97"/>
      <c r="AZ209" s="99"/>
      <c r="BA209" s="97"/>
      <c r="BB209" s="99"/>
      <c r="BC209" s="97"/>
      <c r="BD209" s="99"/>
      <c r="BE209" s="97"/>
      <c r="BF209" s="99"/>
      <c r="BG209" s="99"/>
      <c r="BH209" s="97"/>
      <c r="BI209" s="99"/>
      <c r="BJ209" s="97"/>
      <c r="BK209" s="99"/>
      <c r="BL209" s="97"/>
      <c r="BM209" s="99"/>
      <c r="BN209" s="97"/>
      <c r="BO209" s="99"/>
      <c r="BP209" s="97"/>
      <c r="BQ209" s="99"/>
      <c r="BR209" s="97"/>
      <c r="BS209" s="99"/>
      <c r="BT209" s="97"/>
      <c r="BU209" s="99"/>
      <c r="BV209" s="97"/>
      <c r="BW209" s="99"/>
      <c r="BX209" s="97"/>
      <c r="BY209" s="99"/>
      <c r="BZ209" s="97"/>
      <c r="CA209" s="99"/>
      <c r="CB209" s="97"/>
      <c r="CC209" s="97"/>
      <c r="CD209" s="99"/>
      <c r="CE209" s="97"/>
      <c r="CF209" s="97"/>
      <c r="CG209" s="97"/>
      <c r="CH209" s="97"/>
    </row>
    <row r="210" spans="34:86">
      <c r="AH210" s="26"/>
      <c r="AI210" s="74"/>
      <c r="AJ210" s="69"/>
      <c r="AK210" s="69"/>
      <c r="AL210" s="84"/>
      <c r="AM210" s="69"/>
      <c r="AN210" s="69"/>
      <c r="AO210" s="69"/>
      <c r="AP210" s="69"/>
      <c r="AQ210" s="69"/>
      <c r="AR210" s="69"/>
      <c r="AS210" s="97"/>
      <c r="AT210" s="69"/>
      <c r="AU210" s="97"/>
      <c r="AV210" s="69"/>
      <c r="AW210" s="97"/>
      <c r="AX210" s="69"/>
      <c r="AY210" s="97"/>
      <c r="AZ210" s="69"/>
      <c r="BA210" s="97"/>
      <c r="BB210" s="69"/>
      <c r="BC210" s="97"/>
      <c r="BD210" s="69"/>
      <c r="BE210" s="97"/>
      <c r="BF210" s="69"/>
      <c r="BG210" s="69"/>
      <c r="BH210" s="97"/>
      <c r="BI210" s="69"/>
      <c r="BJ210" s="97"/>
      <c r="BK210" s="69"/>
      <c r="BL210" s="97"/>
      <c r="BM210" s="69"/>
      <c r="BN210" s="97"/>
      <c r="BO210" s="69"/>
      <c r="BP210" s="97"/>
      <c r="BQ210" s="69"/>
      <c r="BR210" s="97"/>
      <c r="BS210" s="69"/>
      <c r="BT210" s="97"/>
      <c r="BU210" s="69"/>
      <c r="BV210" s="97"/>
      <c r="BW210" s="69"/>
      <c r="BX210" s="97"/>
      <c r="BY210" s="69"/>
      <c r="BZ210" s="97"/>
      <c r="CA210" s="69"/>
      <c r="CB210" s="97"/>
      <c r="CC210" s="97"/>
      <c r="CD210" s="69"/>
      <c r="CE210" s="97"/>
      <c r="CF210" s="97"/>
      <c r="CG210" s="97"/>
      <c r="CH210" s="97"/>
    </row>
    <row r="211" spans="34:86">
      <c r="AH211" s="26"/>
      <c r="AI211" s="74"/>
      <c r="AJ211" s="69"/>
      <c r="AK211" s="69"/>
      <c r="AL211" s="103"/>
      <c r="AM211" s="69"/>
      <c r="AN211" s="69"/>
      <c r="AO211" s="69"/>
      <c r="AP211" s="69"/>
      <c r="AQ211" s="69"/>
      <c r="AR211" s="69"/>
      <c r="AS211" s="97"/>
      <c r="AT211" s="69"/>
      <c r="AU211" s="97"/>
      <c r="AV211" s="69"/>
      <c r="AW211" s="97"/>
      <c r="AX211" s="69"/>
      <c r="AY211" s="97"/>
      <c r="AZ211" s="69"/>
      <c r="BA211" s="97"/>
      <c r="BB211" s="69"/>
      <c r="BC211" s="97"/>
      <c r="BD211" s="69"/>
      <c r="BE211" s="97"/>
      <c r="BF211" s="69"/>
      <c r="BG211" s="69"/>
      <c r="BH211" s="97"/>
      <c r="BI211" s="69"/>
      <c r="BJ211" s="97"/>
      <c r="BK211" s="69"/>
      <c r="BL211" s="97"/>
      <c r="BM211" s="69"/>
      <c r="BN211" s="97"/>
      <c r="BO211" s="69"/>
      <c r="BP211" s="97"/>
      <c r="BQ211" s="69"/>
      <c r="BR211" s="97"/>
      <c r="BS211" s="69"/>
      <c r="BT211" s="97"/>
      <c r="BU211" s="69"/>
      <c r="BV211" s="97"/>
      <c r="BW211" s="69"/>
      <c r="BX211" s="97"/>
      <c r="BY211" s="69"/>
      <c r="BZ211" s="97"/>
      <c r="CA211" s="69"/>
      <c r="CB211" s="97"/>
      <c r="CC211" s="97"/>
      <c r="CD211" s="69"/>
      <c r="CE211" s="97"/>
      <c r="CF211" s="97"/>
      <c r="CG211" s="97"/>
      <c r="CH211" s="97"/>
    </row>
    <row r="212" spans="34:86">
      <c r="AH212" s="26"/>
      <c r="AI212" s="74"/>
      <c r="AJ212" s="69"/>
      <c r="AK212" s="69"/>
      <c r="AL212" s="103"/>
      <c r="AM212" s="69"/>
      <c r="AN212" s="69"/>
      <c r="AO212" s="69"/>
      <c r="AP212" s="69"/>
      <c r="AQ212" s="69"/>
      <c r="AR212" s="69"/>
      <c r="AS212" s="97"/>
      <c r="AT212" s="69"/>
      <c r="AU212" s="97"/>
      <c r="AV212" s="69"/>
      <c r="AW212" s="97"/>
      <c r="AX212" s="69"/>
      <c r="AY212" s="97"/>
      <c r="AZ212" s="69"/>
      <c r="BA212" s="97"/>
      <c r="BB212" s="69"/>
      <c r="BC212" s="97"/>
      <c r="BD212" s="69"/>
      <c r="BE212" s="97"/>
      <c r="BF212" s="69"/>
      <c r="BG212" s="69"/>
      <c r="BH212" s="97"/>
      <c r="BI212" s="69"/>
      <c r="BJ212" s="97"/>
      <c r="BK212" s="69"/>
      <c r="BL212" s="97"/>
      <c r="BM212" s="69"/>
      <c r="BN212" s="97"/>
      <c r="BO212" s="69"/>
      <c r="BP212" s="97"/>
      <c r="BQ212" s="69"/>
      <c r="BR212" s="97"/>
      <c r="BS212" s="69"/>
      <c r="BT212" s="97"/>
      <c r="BU212" s="69"/>
      <c r="BV212" s="97"/>
      <c r="BW212" s="69"/>
      <c r="BX212" s="97"/>
      <c r="BY212" s="69"/>
      <c r="BZ212" s="97"/>
      <c r="CA212" s="69"/>
      <c r="CB212" s="97"/>
      <c r="CC212" s="97"/>
      <c r="CD212" s="69"/>
      <c r="CE212" s="97"/>
      <c r="CF212" s="97"/>
      <c r="CG212" s="97"/>
      <c r="CH212" s="97"/>
    </row>
    <row r="213" spans="34:86">
      <c r="AH213" s="26"/>
      <c r="AI213" s="74"/>
      <c r="AJ213" s="69"/>
      <c r="AK213" s="69"/>
      <c r="AL213" s="84"/>
      <c r="AM213" s="69"/>
      <c r="AN213" s="69"/>
      <c r="AO213" s="69"/>
      <c r="AP213" s="69"/>
      <c r="AQ213" s="69"/>
      <c r="AR213" s="69"/>
      <c r="AS213" s="97"/>
      <c r="AT213" s="69"/>
      <c r="AU213" s="97"/>
      <c r="AV213" s="69"/>
      <c r="AW213" s="97"/>
      <c r="AX213" s="69"/>
      <c r="AY213" s="97"/>
      <c r="AZ213" s="69"/>
      <c r="BA213" s="97"/>
      <c r="BB213" s="69"/>
      <c r="BC213" s="97"/>
      <c r="BD213" s="69"/>
      <c r="BE213" s="97"/>
      <c r="BF213" s="69"/>
      <c r="BG213" s="69"/>
      <c r="BH213" s="97"/>
      <c r="BI213" s="69"/>
      <c r="BJ213" s="97"/>
      <c r="BK213" s="69"/>
      <c r="BL213" s="97"/>
      <c r="BM213" s="69"/>
      <c r="BN213" s="97"/>
      <c r="BO213" s="69"/>
      <c r="BP213" s="97"/>
      <c r="BQ213" s="69"/>
      <c r="BR213" s="97"/>
      <c r="BS213" s="69"/>
      <c r="BT213" s="97"/>
      <c r="BU213" s="69"/>
      <c r="BV213" s="97"/>
      <c r="BW213" s="69"/>
      <c r="BX213" s="97"/>
      <c r="BY213" s="69"/>
      <c r="BZ213" s="97"/>
      <c r="CA213" s="69"/>
      <c r="CB213" s="97"/>
      <c r="CC213" s="97"/>
      <c r="CD213" s="69"/>
      <c r="CE213" s="97"/>
      <c r="CF213" s="97"/>
      <c r="CG213" s="97"/>
      <c r="CH213" s="97"/>
    </row>
    <row r="214" spans="34:86">
      <c r="AH214" s="26"/>
      <c r="AI214" s="74"/>
      <c r="AJ214" s="69"/>
      <c r="AK214" s="69"/>
      <c r="AL214" s="84"/>
      <c r="AM214" s="69"/>
      <c r="AN214" s="69"/>
      <c r="AO214" s="69"/>
      <c r="AP214" s="69"/>
      <c r="AQ214" s="69"/>
      <c r="AR214" s="69"/>
      <c r="AS214" s="97"/>
      <c r="AT214" s="69"/>
      <c r="AU214" s="97"/>
      <c r="AV214" s="69"/>
      <c r="AW214" s="97"/>
      <c r="AX214" s="69"/>
      <c r="AY214" s="97"/>
      <c r="AZ214" s="69"/>
      <c r="BA214" s="97"/>
      <c r="BB214" s="69"/>
      <c r="BC214" s="97"/>
      <c r="BD214" s="69"/>
      <c r="BE214" s="97"/>
      <c r="BF214" s="69"/>
      <c r="BG214" s="69"/>
      <c r="BH214" s="97"/>
      <c r="BI214" s="69"/>
      <c r="BJ214" s="97"/>
      <c r="BK214" s="69"/>
      <c r="BL214" s="97"/>
      <c r="BM214" s="69"/>
      <c r="BN214" s="97"/>
      <c r="BO214" s="69"/>
      <c r="BP214" s="97"/>
      <c r="BQ214" s="69"/>
      <c r="BR214" s="97"/>
      <c r="BS214" s="69"/>
      <c r="BT214" s="97"/>
      <c r="BU214" s="69"/>
      <c r="BV214" s="97"/>
      <c r="BW214" s="69"/>
      <c r="BX214" s="97"/>
      <c r="BY214" s="69"/>
      <c r="BZ214" s="97"/>
      <c r="CA214" s="69"/>
      <c r="CB214" s="97"/>
      <c r="CC214" s="97"/>
      <c r="CD214" s="69"/>
      <c r="CE214" s="97"/>
      <c r="CF214" s="97"/>
      <c r="CG214" s="97"/>
      <c r="CH214" s="97"/>
    </row>
    <row r="215" spans="34:86">
      <c r="AH215" s="26"/>
      <c r="AI215" s="74"/>
      <c r="AJ215" s="69"/>
      <c r="AK215" s="84"/>
      <c r="AL215" s="84"/>
      <c r="AM215" s="69"/>
      <c r="AN215" s="69"/>
      <c r="AO215" s="100"/>
      <c r="AP215" s="100"/>
      <c r="AQ215" s="100"/>
      <c r="AR215" s="100"/>
      <c r="AS215" s="97"/>
      <c r="AT215" s="100"/>
      <c r="AU215" s="97"/>
      <c r="AV215" s="100"/>
      <c r="AW215" s="97"/>
      <c r="AX215" s="100"/>
      <c r="AY215" s="97"/>
      <c r="AZ215" s="100"/>
      <c r="BA215" s="97"/>
      <c r="BB215" s="100"/>
      <c r="BC215" s="97"/>
      <c r="BD215" s="100"/>
      <c r="BE215" s="97"/>
      <c r="BF215" s="100"/>
      <c r="BG215" s="100"/>
      <c r="BH215" s="97"/>
      <c r="BI215" s="100"/>
      <c r="BJ215" s="97"/>
      <c r="BK215" s="100"/>
      <c r="BL215" s="97"/>
      <c r="BM215" s="100"/>
      <c r="BN215" s="97"/>
      <c r="BO215" s="100"/>
      <c r="BP215" s="97"/>
      <c r="BQ215" s="100"/>
      <c r="BR215" s="97"/>
      <c r="BS215" s="100"/>
      <c r="BT215" s="97"/>
      <c r="BU215" s="100"/>
      <c r="BV215" s="97"/>
      <c r="BW215" s="100"/>
      <c r="BX215" s="97"/>
      <c r="BY215" s="100"/>
      <c r="BZ215" s="97"/>
      <c r="CA215" s="100"/>
      <c r="CB215" s="97"/>
      <c r="CC215" s="97"/>
      <c r="CD215" s="100"/>
      <c r="CE215" s="97"/>
      <c r="CF215" s="97"/>
      <c r="CG215" s="97"/>
      <c r="CH215" s="97"/>
    </row>
    <row r="216" spans="34:86">
      <c r="AH216" s="26"/>
      <c r="AI216" s="74"/>
      <c r="AJ216" s="69"/>
      <c r="AK216" s="69"/>
      <c r="AL216" s="84"/>
      <c r="AM216" s="69"/>
      <c r="AN216" s="69"/>
      <c r="AO216" s="69"/>
      <c r="AP216" s="69"/>
      <c r="AQ216" s="69"/>
      <c r="AR216" s="69"/>
      <c r="AS216" s="97"/>
      <c r="AT216" s="69"/>
      <c r="AU216" s="97"/>
      <c r="AV216" s="69"/>
      <c r="AW216" s="97"/>
      <c r="AX216" s="69"/>
      <c r="AY216" s="97"/>
      <c r="AZ216" s="69"/>
      <c r="BA216" s="97"/>
      <c r="BB216" s="69"/>
      <c r="BC216" s="97"/>
      <c r="BD216" s="69"/>
      <c r="BE216" s="97"/>
      <c r="BF216" s="69"/>
      <c r="BG216" s="69"/>
      <c r="BH216" s="97"/>
      <c r="BI216" s="69"/>
      <c r="BJ216" s="97"/>
      <c r="BK216" s="69"/>
      <c r="BL216" s="97"/>
      <c r="BM216" s="69"/>
      <c r="BN216" s="97"/>
      <c r="BO216" s="69"/>
      <c r="BP216" s="97"/>
      <c r="BQ216" s="69"/>
      <c r="BR216" s="97"/>
      <c r="BS216" s="69"/>
      <c r="BT216" s="97"/>
      <c r="BU216" s="69"/>
      <c r="BV216" s="97"/>
      <c r="BW216" s="69"/>
      <c r="BX216" s="97"/>
      <c r="BY216" s="69"/>
      <c r="BZ216" s="97"/>
      <c r="CA216" s="69"/>
      <c r="CB216" s="97"/>
      <c r="CC216" s="97"/>
      <c r="CD216" s="69"/>
      <c r="CE216" s="97"/>
      <c r="CF216" s="97"/>
      <c r="CG216" s="97"/>
      <c r="CH216" s="97"/>
    </row>
    <row r="217" spans="34:86">
      <c r="AH217" s="26"/>
      <c r="AI217" s="74"/>
      <c r="AJ217" s="69"/>
      <c r="AK217" s="69"/>
      <c r="AL217" s="84"/>
      <c r="AM217" s="69"/>
      <c r="AN217" s="69"/>
      <c r="AO217" s="69"/>
      <c r="AP217" s="69"/>
      <c r="AQ217" s="69"/>
      <c r="AR217" s="69"/>
      <c r="AS217" s="97"/>
      <c r="AT217" s="69"/>
      <c r="AU217" s="97"/>
      <c r="AV217" s="69"/>
      <c r="AW217" s="97"/>
      <c r="AX217" s="69"/>
      <c r="AY217" s="97"/>
      <c r="AZ217" s="69"/>
      <c r="BA217" s="97"/>
      <c r="BB217" s="69"/>
      <c r="BC217" s="97"/>
      <c r="BD217" s="69"/>
      <c r="BE217" s="97"/>
      <c r="BF217" s="69"/>
      <c r="BG217" s="69"/>
      <c r="BH217" s="97"/>
      <c r="BI217" s="69"/>
      <c r="BJ217" s="97"/>
      <c r="BK217" s="69"/>
      <c r="BL217" s="97"/>
      <c r="BM217" s="69"/>
      <c r="BN217" s="97"/>
      <c r="BO217" s="69"/>
      <c r="BP217" s="97"/>
      <c r="BQ217" s="69"/>
      <c r="BR217" s="97"/>
      <c r="BS217" s="69"/>
      <c r="BT217" s="97"/>
      <c r="BU217" s="69"/>
      <c r="BV217" s="97"/>
      <c r="BW217" s="69"/>
      <c r="BX217" s="97"/>
      <c r="BY217" s="69"/>
      <c r="BZ217" s="97"/>
      <c r="CA217" s="69"/>
      <c r="CB217" s="97"/>
      <c r="CC217" s="97"/>
      <c r="CD217" s="69"/>
      <c r="CE217" s="97"/>
      <c r="CF217" s="97"/>
      <c r="CG217" s="97"/>
      <c r="CH217" s="97"/>
    </row>
    <row r="218" spans="34:86">
      <c r="AH218" s="26"/>
      <c r="AI218" s="74"/>
      <c r="AJ218" s="69"/>
      <c r="AK218" s="84"/>
      <c r="AL218" s="84"/>
      <c r="AM218" s="69"/>
      <c r="AN218" s="69"/>
      <c r="AO218" s="69"/>
      <c r="AP218" s="69"/>
      <c r="AQ218" s="69"/>
      <c r="AR218" s="69"/>
      <c r="AS218" s="97"/>
      <c r="AT218" s="69"/>
      <c r="AU218" s="97"/>
      <c r="AV218" s="69"/>
      <c r="AW218" s="97"/>
      <c r="AX218" s="69"/>
      <c r="AY218" s="97"/>
      <c r="AZ218" s="69"/>
      <c r="BA218" s="97"/>
      <c r="BB218" s="69"/>
      <c r="BC218" s="97"/>
      <c r="BD218" s="69"/>
      <c r="BE218" s="97"/>
      <c r="BF218" s="69"/>
      <c r="BG218" s="69"/>
      <c r="BH218" s="97"/>
      <c r="BI218" s="69"/>
      <c r="BJ218" s="97"/>
      <c r="BK218" s="69"/>
      <c r="BL218" s="97"/>
      <c r="BM218" s="69"/>
      <c r="BN218" s="97"/>
      <c r="BO218" s="69"/>
      <c r="BP218" s="97"/>
      <c r="BQ218" s="69"/>
      <c r="BR218" s="97"/>
      <c r="BS218" s="69"/>
      <c r="BT218" s="97"/>
      <c r="BU218" s="69"/>
      <c r="BV218" s="97"/>
      <c r="BW218" s="69"/>
      <c r="BX218" s="97"/>
      <c r="BY218" s="69"/>
      <c r="BZ218" s="97"/>
      <c r="CA218" s="69"/>
      <c r="CB218" s="97"/>
      <c r="CC218" s="97"/>
      <c r="CD218" s="69"/>
      <c r="CE218" s="97"/>
      <c r="CF218" s="97"/>
      <c r="CG218" s="97"/>
      <c r="CH218" s="97"/>
    </row>
    <row r="219" spans="34:86">
      <c r="AH219" s="78"/>
      <c r="AI219" s="74"/>
      <c r="AJ219" s="82"/>
      <c r="AK219" s="69"/>
      <c r="AL219" s="84"/>
      <c r="AM219" s="69"/>
      <c r="AN219" s="69"/>
      <c r="AO219" s="99"/>
      <c r="AP219" s="99"/>
      <c r="AQ219" s="99"/>
      <c r="AR219" s="99"/>
      <c r="AS219" s="97"/>
      <c r="AT219" s="99"/>
      <c r="AU219" s="97"/>
      <c r="AV219" s="99"/>
      <c r="AW219" s="97"/>
      <c r="AX219" s="99"/>
      <c r="AY219" s="97"/>
      <c r="AZ219" s="99"/>
      <c r="BA219" s="97"/>
      <c r="BB219" s="99"/>
      <c r="BC219" s="97"/>
      <c r="BD219" s="99"/>
      <c r="BE219" s="97"/>
      <c r="BF219" s="99"/>
      <c r="BG219" s="99"/>
      <c r="BH219" s="97"/>
      <c r="BI219" s="99"/>
      <c r="BJ219" s="97"/>
      <c r="BK219" s="99"/>
      <c r="BL219" s="97"/>
      <c r="BM219" s="99"/>
      <c r="BN219" s="97"/>
      <c r="BO219" s="99"/>
      <c r="BP219" s="97"/>
      <c r="BQ219" s="99"/>
      <c r="BR219" s="97"/>
      <c r="BS219" s="99"/>
      <c r="BT219" s="97"/>
      <c r="BU219" s="99"/>
      <c r="BV219" s="97"/>
      <c r="BW219" s="99"/>
      <c r="BX219" s="97"/>
      <c r="BY219" s="99"/>
      <c r="BZ219" s="97"/>
      <c r="CA219" s="99"/>
      <c r="CB219" s="97"/>
      <c r="CC219" s="97"/>
      <c r="CD219" s="99"/>
      <c r="CE219" s="97"/>
      <c r="CF219" s="97"/>
      <c r="CG219" s="97"/>
      <c r="CH219" s="97"/>
    </row>
    <row r="220" spans="34:86">
      <c r="AH220" s="78"/>
      <c r="AI220" s="74"/>
      <c r="AJ220" s="82"/>
      <c r="AK220" s="69"/>
      <c r="AL220" s="69"/>
      <c r="AM220" s="69"/>
      <c r="AN220" s="69"/>
      <c r="AO220" s="99"/>
      <c r="AP220" s="99"/>
      <c r="AQ220" s="99"/>
      <c r="AR220" s="99"/>
      <c r="AS220" s="97"/>
      <c r="AT220" s="99"/>
      <c r="AU220" s="97"/>
      <c r="AV220" s="99"/>
      <c r="AW220" s="97"/>
      <c r="AX220" s="99"/>
      <c r="AY220" s="97"/>
      <c r="AZ220" s="99"/>
      <c r="BA220" s="97"/>
      <c r="BB220" s="99"/>
      <c r="BC220" s="97"/>
      <c r="BD220" s="99"/>
      <c r="BE220" s="97"/>
      <c r="BF220" s="99"/>
      <c r="BG220" s="99"/>
      <c r="BH220" s="97"/>
      <c r="BI220" s="99"/>
      <c r="BJ220" s="97"/>
      <c r="BK220" s="99"/>
      <c r="BL220" s="97"/>
      <c r="BM220" s="99"/>
      <c r="BN220" s="97"/>
      <c r="BO220" s="99"/>
      <c r="BP220" s="97"/>
      <c r="BQ220" s="99"/>
      <c r="BR220" s="97"/>
      <c r="BS220" s="99"/>
      <c r="BT220" s="97"/>
      <c r="BU220" s="99"/>
      <c r="BV220" s="97"/>
      <c r="BW220" s="99"/>
      <c r="BX220" s="97"/>
      <c r="BY220" s="99"/>
      <c r="BZ220" s="97"/>
      <c r="CA220" s="99"/>
      <c r="CB220" s="97"/>
      <c r="CC220" s="97"/>
      <c r="CD220" s="99"/>
      <c r="CE220" s="97"/>
      <c r="CF220" s="97"/>
      <c r="CG220" s="97"/>
      <c r="CH220" s="97"/>
    </row>
    <row r="221" spans="34:86">
      <c r="AH221" s="26"/>
      <c r="AI221" s="74"/>
      <c r="AJ221" s="69"/>
      <c r="AK221" s="69"/>
      <c r="AL221" s="84"/>
      <c r="AM221" s="69"/>
      <c r="AN221" s="69"/>
      <c r="AO221" s="69"/>
      <c r="AP221" s="69"/>
      <c r="AQ221" s="69"/>
      <c r="AR221" s="69"/>
      <c r="AS221" s="97"/>
      <c r="AT221" s="69"/>
      <c r="AU221" s="97"/>
      <c r="AV221" s="69"/>
      <c r="AW221" s="97"/>
      <c r="AX221" s="69"/>
      <c r="AY221" s="97"/>
      <c r="AZ221" s="69"/>
      <c r="BA221" s="97"/>
      <c r="BB221" s="69"/>
      <c r="BC221" s="97"/>
      <c r="BD221" s="69"/>
      <c r="BE221" s="97"/>
      <c r="BF221" s="69"/>
      <c r="BG221" s="69"/>
      <c r="BH221" s="97"/>
      <c r="BI221" s="69"/>
      <c r="BJ221" s="97"/>
      <c r="BK221" s="69"/>
      <c r="BL221" s="97"/>
      <c r="BM221" s="69"/>
      <c r="BN221" s="97"/>
      <c r="BO221" s="69"/>
      <c r="BP221" s="97"/>
      <c r="BQ221" s="69"/>
      <c r="BR221" s="97"/>
      <c r="BS221" s="69"/>
      <c r="BT221" s="97"/>
      <c r="BU221" s="69"/>
      <c r="BV221" s="97"/>
      <c r="BW221" s="69"/>
      <c r="BX221" s="97"/>
      <c r="BY221" s="69"/>
      <c r="BZ221" s="97"/>
      <c r="CA221" s="69"/>
      <c r="CB221" s="97"/>
      <c r="CC221" s="97"/>
      <c r="CD221" s="69"/>
      <c r="CE221" s="97"/>
      <c r="CF221" s="97"/>
      <c r="CG221" s="97"/>
      <c r="CH221" s="97"/>
    </row>
    <row r="222" spans="34:86">
      <c r="AH222" s="26"/>
      <c r="AI222" s="74"/>
      <c r="AJ222" s="69"/>
      <c r="AK222" s="69"/>
      <c r="AL222" s="84"/>
      <c r="AM222" s="69"/>
      <c r="AN222" s="69"/>
      <c r="AO222" s="69"/>
      <c r="AP222" s="69"/>
      <c r="AQ222" s="69"/>
      <c r="AR222" s="69"/>
      <c r="AS222" s="97"/>
      <c r="AT222" s="69"/>
      <c r="AU222" s="97"/>
      <c r="AV222" s="69"/>
      <c r="AW222" s="97"/>
      <c r="AX222" s="69"/>
      <c r="AY222" s="97"/>
      <c r="AZ222" s="69"/>
      <c r="BA222" s="97"/>
      <c r="BB222" s="69"/>
      <c r="BC222" s="97"/>
      <c r="BD222" s="69"/>
      <c r="BE222" s="97"/>
      <c r="BF222" s="69"/>
      <c r="BG222" s="69"/>
      <c r="BH222" s="97"/>
      <c r="BI222" s="69"/>
      <c r="BJ222" s="97"/>
      <c r="BK222" s="69"/>
      <c r="BL222" s="97"/>
      <c r="BM222" s="69"/>
      <c r="BN222" s="97"/>
      <c r="BO222" s="69"/>
      <c r="BP222" s="97"/>
      <c r="BQ222" s="69"/>
      <c r="BR222" s="97"/>
      <c r="BS222" s="69"/>
      <c r="BT222" s="97"/>
      <c r="BU222" s="69"/>
      <c r="BV222" s="97"/>
      <c r="BW222" s="69"/>
      <c r="BX222" s="97"/>
      <c r="BY222" s="69"/>
      <c r="BZ222" s="97"/>
      <c r="CA222" s="69"/>
      <c r="CB222" s="97"/>
      <c r="CC222" s="97"/>
      <c r="CD222" s="69"/>
      <c r="CE222" s="97"/>
      <c r="CF222" s="97"/>
      <c r="CG222" s="97"/>
      <c r="CH222" s="97"/>
    </row>
    <row r="223" spans="34:86">
      <c r="AH223" s="26"/>
      <c r="AI223" s="74"/>
      <c r="AJ223" s="69"/>
      <c r="AK223" s="69"/>
      <c r="AL223" s="84"/>
      <c r="AM223" s="69"/>
      <c r="AN223" s="69"/>
      <c r="AO223" s="69"/>
      <c r="AP223" s="69"/>
      <c r="AQ223" s="69"/>
      <c r="AR223" s="69"/>
      <c r="AS223" s="97"/>
      <c r="AT223" s="69"/>
      <c r="AU223" s="97"/>
      <c r="AV223" s="69"/>
      <c r="AW223" s="97"/>
      <c r="AX223" s="69"/>
      <c r="AY223" s="97"/>
      <c r="AZ223" s="69"/>
      <c r="BA223" s="97"/>
      <c r="BB223" s="69"/>
      <c r="BC223" s="97"/>
      <c r="BD223" s="69"/>
      <c r="BE223" s="97"/>
      <c r="BF223" s="69"/>
      <c r="BG223" s="69"/>
      <c r="BH223" s="97"/>
      <c r="BI223" s="69"/>
      <c r="BJ223" s="97"/>
      <c r="BK223" s="69"/>
      <c r="BL223" s="97"/>
      <c r="BM223" s="69"/>
      <c r="BN223" s="97"/>
      <c r="BO223" s="69"/>
      <c r="BP223" s="97"/>
      <c r="BQ223" s="69"/>
      <c r="BR223" s="97"/>
      <c r="BS223" s="69"/>
      <c r="BT223" s="97"/>
      <c r="BU223" s="69"/>
      <c r="BV223" s="97"/>
      <c r="BW223" s="69"/>
      <c r="BX223" s="97"/>
      <c r="BY223" s="69"/>
      <c r="BZ223" s="97"/>
      <c r="CA223" s="69"/>
      <c r="CB223" s="97"/>
      <c r="CC223" s="97"/>
      <c r="CD223" s="69"/>
      <c r="CE223" s="97"/>
      <c r="CF223" s="97"/>
      <c r="CG223" s="97"/>
      <c r="CH223" s="97"/>
    </row>
    <row r="224" spans="34:86">
      <c r="AH224" s="26"/>
      <c r="AI224" s="74"/>
      <c r="AJ224" s="69"/>
      <c r="AK224" s="69"/>
      <c r="AL224" s="84"/>
      <c r="AM224" s="69"/>
      <c r="AN224" s="69"/>
      <c r="AO224" s="69"/>
      <c r="AP224" s="69"/>
      <c r="AQ224" s="69"/>
      <c r="AR224" s="69"/>
      <c r="AS224" s="97"/>
      <c r="AT224" s="69"/>
      <c r="AU224" s="97"/>
      <c r="AV224" s="69"/>
      <c r="AW224" s="97"/>
      <c r="AX224" s="69"/>
      <c r="AY224" s="97"/>
      <c r="AZ224" s="69"/>
      <c r="BA224" s="97"/>
      <c r="BB224" s="69"/>
      <c r="BC224" s="97"/>
      <c r="BD224" s="69"/>
      <c r="BE224" s="97"/>
      <c r="BF224" s="69"/>
      <c r="BG224" s="69"/>
      <c r="BH224" s="97"/>
      <c r="BI224" s="69"/>
      <c r="BJ224" s="97"/>
      <c r="BK224" s="69"/>
      <c r="BL224" s="97"/>
      <c r="BM224" s="69"/>
      <c r="BN224" s="97"/>
      <c r="BO224" s="69"/>
      <c r="BP224" s="97"/>
      <c r="BQ224" s="69"/>
      <c r="BR224" s="97"/>
      <c r="BS224" s="69"/>
      <c r="BT224" s="97"/>
      <c r="BU224" s="69"/>
      <c r="BV224" s="97"/>
      <c r="BW224" s="69"/>
      <c r="BX224" s="97"/>
      <c r="BY224" s="69"/>
      <c r="BZ224" s="97"/>
      <c r="CA224" s="69"/>
      <c r="CB224" s="97"/>
      <c r="CC224" s="97"/>
      <c r="CD224" s="69"/>
      <c r="CE224" s="97"/>
      <c r="CF224" s="97"/>
      <c r="CG224" s="97"/>
      <c r="CH224" s="97"/>
    </row>
    <row r="225" spans="34:86">
      <c r="AH225" s="78"/>
      <c r="AI225" s="94"/>
      <c r="AJ225" s="82"/>
      <c r="AK225" s="84"/>
      <c r="AL225" s="84"/>
      <c r="AM225" s="69"/>
      <c r="AN225" s="69"/>
      <c r="AO225" s="99"/>
      <c r="AP225" s="99"/>
      <c r="AQ225" s="99"/>
      <c r="AR225" s="99"/>
      <c r="AS225" s="97"/>
      <c r="AT225" s="99"/>
      <c r="AU225" s="97"/>
      <c r="AV225" s="99"/>
      <c r="AW225" s="97"/>
      <c r="AX225" s="99"/>
      <c r="AY225" s="97"/>
      <c r="AZ225" s="99"/>
      <c r="BA225" s="97"/>
      <c r="BB225" s="99"/>
      <c r="BC225" s="97"/>
      <c r="BD225" s="99"/>
      <c r="BE225" s="97"/>
      <c r="BF225" s="99"/>
      <c r="BG225" s="99"/>
      <c r="BH225" s="97"/>
      <c r="BI225" s="99"/>
      <c r="BJ225" s="97"/>
      <c r="BK225" s="99"/>
      <c r="BL225" s="97"/>
      <c r="BM225" s="99"/>
      <c r="BN225" s="97"/>
      <c r="BO225" s="99"/>
      <c r="BP225" s="97"/>
      <c r="BQ225" s="99"/>
      <c r="BR225" s="97"/>
      <c r="BS225" s="99"/>
      <c r="BT225" s="97"/>
      <c r="BU225" s="99"/>
      <c r="BV225" s="97"/>
      <c r="BW225" s="99"/>
      <c r="BX225" s="97"/>
      <c r="BY225" s="99"/>
      <c r="BZ225" s="97"/>
      <c r="CA225" s="99"/>
      <c r="CB225" s="97"/>
      <c r="CC225" s="97"/>
      <c r="CD225" s="99"/>
      <c r="CE225" s="97"/>
      <c r="CF225" s="97"/>
      <c r="CG225" s="97"/>
      <c r="CH225" s="97"/>
    </row>
    <row r="226" spans="34:86">
      <c r="AH226" s="78"/>
      <c r="AI226" s="74"/>
      <c r="AJ226" s="82"/>
      <c r="AK226" s="69"/>
      <c r="AL226" s="69"/>
      <c r="AM226" s="69"/>
      <c r="AN226" s="69"/>
      <c r="AO226" s="69"/>
      <c r="AP226" s="99"/>
      <c r="AQ226" s="69"/>
      <c r="AR226" s="99"/>
      <c r="AS226" s="97"/>
      <c r="AT226" s="99"/>
      <c r="AU226" s="97"/>
      <c r="AV226" s="99"/>
      <c r="AW226" s="97"/>
      <c r="AX226" s="99"/>
      <c r="AY226" s="97"/>
      <c r="AZ226" s="99"/>
      <c r="BA226" s="97"/>
      <c r="BB226" s="99"/>
      <c r="BC226" s="97"/>
      <c r="BD226" s="99"/>
      <c r="BE226" s="97"/>
      <c r="BF226" s="99"/>
      <c r="BG226" s="99"/>
      <c r="BH226" s="97"/>
      <c r="BI226" s="99"/>
      <c r="BJ226" s="97"/>
      <c r="BK226" s="99"/>
      <c r="BL226" s="97"/>
      <c r="BM226" s="99"/>
      <c r="BN226" s="97"/>
      <c r="BO226" s="99"/>
      <c r="BP226" s="97"/>
      <c r="BQ226" s="99"/>
      <c r="BR226" s="97"/>
      <c r="BS226" s="99"/>
      <c r="BT226" s="97"/>
      <c r="BU226" s="99"/>
      <c r="BV226" s="97"/>
      <c r="BW226" s="99"/>
      <c r="BX226" s="97"/>
      <c r="BY226" s="99"/>
      <c r="BZ226" s="97"/>
      <c r="CA226" s="99"/>
      <c r="CB226" s="97"/>
      <c r="CC226" s="97"/>
      <c r="CD226" s="99"/>
      <c r="CE226" s="97"/>
      <c r="CF226" s="97"/>
      <c r="CG226" s="97"/>
      <c r="CH226" s="97"/>
    </row>
    <row r="227" spans="34:86">
      <c r="AH227" s="26"/>
      <c r="AI227" s="74"/>
      <c r="AJ227" s="69"/>
      <c r="AK227" s="69"/>
      <c r="AL227" s="84"/>
      <c r="AM227" s="69"/>
      <c r="AN227" s="69"/>
      <c r="AO227" s="69"/>
      <c r="AP227" s="69"/>
      <c r="AQ227" s="69"/>
      <c r="AR227" s="69"/>
      <c r="AS227" s="97"/>
      <c r="AT227" s="69"/>
      <c r="AU227" s="97"/>
      <c r="AV227" s="69"/>
      <c r="AW227" s="97"/>
      <c r="AX227" s="69"/>
      <c r="AY227" s="97"/>
      <c r="AZ227" s="69"/>
      <c r="BA227" s="97"/>
      <c r="BB227" s="69"/>
      <c r="BC227" s="97"/>
      <c r="BD227" s="69"/>
      <c r="BE227" s="97"/>
      <c r="BF227" s="69"/>
      <c r="BG227" s="69"/>
      <c r="BH227" s="97"/>
      <c r="BI227" s="69"/>
      <c r="BJ227" s="97"/>
      <c r="BK227" s="69"/>
      <c r="BL227" s="97"/>
      <c r="BM227" s="69"/>
      <c r="BN227" s="97"/>
      <c r="BO227" s="69"/>
      <c r="BP227" s="97"/>
      <c r="BQ227" s="69"/>
      <c r="BR227" s="97"/>
      <c r="BS227" s="69"/>
      <c r="BT227" s="97"/>
      <c r="BU227" s="69"/>
      <c r="BV227" s="97"/>
      <c r="BW227" s="69"/>
      <c r="BX227" s="97"/>
      <c r="BY227" s="69"/>
      <c r="BZ227" s="97"/>
      <c r="CA227" s="69"/>
      <c r="CB227" s="97"/>
      <c r="CC227" s="97"/>
      <c r="CD227" s="69"/>
      <c r="CE227" s="97"/>
      <c r="CF227" s="97"/>
      <c r="CG227" s="97"/>
      <c r="CH227" s="97"/>
    </row>
    <row r="228" spans="34:86">
      <c r="AH228" s="26"/>
      <c r="AI228" s="74"/>
      <c r="AJ228" s="69"/>
      <c r="AK228" s="69"/>
      <c r="AL228" s="69"/>
      <c r="AM228" s="69"/>
      <c r="AN228" s="69"/>
      <c r="AO228" s="69"/>
      <c r="AP228" s="69"/>
      <c r="AQ228" s="69"/>
      <c r="AR228" s="69"/>
      <c r="AS228" s="97"/>
      <c r="AT228" s="69"/>
      <c r="AU228" s="97"/>
      <c r="AV228" s="69"/>
      <c r="AW228" s="97"/>
      <c r="AX228" s="69"/>
      <c r="AY228" s="97"/>
      <c r="AZ228" s="69"/>
      <c r="BA228" s="97"/>
      <c r="BB228" s="69"/>
      <c r="BC228" s="97"/>
      <c r="BD228" s="69"/>
      <c r="BE228" s="97"/>
      <c r="BF228" s="69"/>
      <c r="BG228" s="69"/>
      <c r="BH228" s="97"/>
      <c r="BI228" s="69"/>
      <c r="BJ228" s="97"/>
      <c r="BK228" s="69"/>
      <c r="BL228" s="97"/>
      <c r="BM228" s="69"/>
      <c r="BN228" s="97"/>
      <c r="BO228" s="69"/>
      <c r="BP228" s="97"/>
      <c r="BQ228" s="69"/>
      <c r="BR228" s="97"/>
      <c r="BS228" s="69"/>
      <c r="BT228" s="97"/>
      <c r="BU228" s="69"/>
      <c r="BV228" s="97"/>
      <c r="BW228" s="69"/>
      <c r="BX228" s="97"/>
      <c r="BY228" s="69"/>
      <c r="BZ228" s="97"/>
      <c r="CA228" s="69"/>
      <c r="CB228" s="97"/>
      <c r="CC228" s="97"/>
      <c r="CD228" s="69"/>
      <c r="CE228" s="97"/>
      <c r="CF228" s="97"/>
      <c r="CG228" s="97"/>
      <c r="CH228" s="97"/>
    </row>
    <row r="229" spans="34:86">
      <c r="AH229" s="80"/>
      <c r="AI229" s="74"/>
      <c r="AJ229" s="81"/>
      <c r="AK229" s="69"/>
      <c r="AL229" s="69"/>
      <c r="AM229" s="69"/>
      <c r="AN229" s="69"/>
      <c r="AO229" s="98"/>
      <c r="AP229" s="98"/>
      <c r="AQ229" s="98"/>
      <c r="AR229" s="98"/>
      <c r="AS229" s="97"/>
      <c r="AT229" s="98"/>
      <c r="AU229" s="97"/>
      <c r="AV229" s="98"/>
      <c r="AW229" s="97"/>
      <c r="AX229" s="98"/>
      <c r="AY229" s="97"/>
      <c r="AZ229" s="98"/>
      <c r="BA229" s="97"/>
      <c r="BB229" s="98"/>
      <c r="BC229" s="97"/>
      <c r="BD229" s="98"/>
      <c r="BE229" s="97"/>
      <c r="BF229" s="98"/>
      <c r="BG229" s="98"/>
      <c r="BH229" s="97"/>
      <c r="BI229" s="98"/>
      <c r="BJ229" s="97"/>
      <c r="BK229" s="98"/>
      <c r="BL229" s="97"/>
      <c r="BM229" s="98"/>
      <c r="BN229" s="97"/>
      <c r="BO229" s="98"/>
      <c r="BP229" s="97"/>
      <c r="BQ229" s="98"/>
      <c r="BR229" s="97"/>
      <c r="BS229" s="98"/>
      <c r="BT229" s="97"/>
      <c r="BU229" s="98"/>
      <c r="BV229" s="97"/>
      <c r="BW229" s="98"/>
      <c r="BX229" s="97"/>
      <c r="BY229" s="98"/>
      <c r="BZ229" s="97"/>
      <c r="CA229" s="98"/>
      <c r="CB229" s="97"/>
      <c r="CC229" s="97"/>
      <c r="CD229" s="98"/>
      <c r="CE229" s="97"/>
      <c r="CF229" s="97"/>
      <c r="CG229" s="97"/>
      <c r="CH229" s="97"/>
    </row>
    <row r="230" spans="34:86">
      <c r="AH230" s="80"/>
      <c r="AI230" s="74"/>
      <c r="AJ230" s="81"/>
      <c r="AK230" s="69"/>
      <c r="AL230" s="69"/>
      <c r="AM230" s="69"/>
      <c r="AN230" s="69"/>
      <c r="AO230" s="98"/>
      <c r="AP230" s="98"/>
      <c r="AQ230" s="98"/>
      <c r="AR230" s="98"/>
      <c r="AS230" s="97"/>
      <c r="AT230" s="98"/>
      <c r="AU230" s="97"/>
      <c r="AV230" s="98"/>
      <c r="AW230" s="97"/>
      <c r="AX230" s="98"/>
      <c r="AY230" s="97"/>
      <c r="AZ230" s="98"/>
      <c r="BA230" s="97"/>
      <c r="BB230" s="98"/>
      <c r="BC230" s="97"/>
      <c r="BD230" s="98"/>
      <c r="BE230" s="97"/>
      <c r="BF230" s="98"/>
      <c r="BG230" s="98"/>
      <c r="BH230" s="97"/>
      <c r="BI230" s="98"/>
      <c r="BJ230" s="97"/>
      <c r="BK230" s="98"/>
      <c r="BL230" s="97"/>
      <c r="BM230" s="98"/>
      <c r="BN230" s="97"/>
      <c r="BO230" s="98"/>
      <c r="BP230" s="97"/>
      <c r="BQ230" s="98"/>
      <c r="BR230" s="97"/>
      <c r="BS230" s="98"/>
      <c r="BT230" s="97"/>
      <c r="BU230" s="98"/>
      <c r="BV230" s="97"/>
      <c r="BW230" s="98"/>
      <c r="BX230" s="97"/>
      <c r="BY230" s="98"/>
      <c r="BZ230" s="97"/>
      <c r="CA230" s="98"/>
      <c r="CB230" s="97"/>
      <c r="CC230" s="97"/>
      <c r="CD230" s="98"/>
      <c r="CE230" s="97"/>
      <c r="CF230" s="97"/>
      <c r="CG230" s="97"/>
      <c r="CH230" s="97"/>
    </row>
    <row r="231" spans="34:86">
      <c r="AH231" s="26"/>
      <c r="AI231" s="74"/>
      <c r="AJ231" s="69"/>
      <c r="AK231" s="69"/>
      <c r="AL231" s="84"/>
      <c r="AM231" s="69"/>
      <c r="AN231" s="69"/>
      <c r="AO231" s="69"/>
      <c r="AP231" s="69"/>
      <c r="AQ231" s="69"/>
      <c r="AR231" s="69"/>
      <c r="AS231" s="97"/>
      <c r="AT231" s="69"/>
      <c r="AU231" s="97"/>
      <c r="AV231" s="69"/>
      <c r="AW231" s="97"/>
      <c r="AX231" s="69"/>
      <c r="AY231" s="97"/>
      <c r="AZ231" s="69"/>
      <c r="BA231" s="97"/>
      <c r="BB231" s="69"/>
      <c r="BC231" s="97"/>
      <c r="BD231" s="69"/>
      <c r="BE231" s="97"/>
      <c r="BF231" s="69"/>
      <c r="BG231" s="69"/>
      <c r="BH231" s="97"/>
      <c r="BI231" s="69"/>
      <c r="BJ231" s="97"/>
      <c r="BK231" s="69"/>
      <c r="BL231" s="97"/>
      <c r="BM231" s="69"/>
      <c r="BN231" s="97"/>
      <c r="BO231" s="69"/>
      <c r="BP231" s="97"/>
      <c r="BQ231" s="69"/>
      <c r="BR231" s="97"/>
      <c r="BS231" s="69"/>
      <c r="BT231" s="97"/>
      <c r="BU231" s="69"/>
      <c r="BV231" s="97"/>
      <c r="BW231" s="69"/>
      <c r="BX231" s="97"/>
      <c r="BY231" s="69"/>
      <c r="BZ231" s="97"/>
      <c r="CA231" s="69"/>
      <c r="CB231" s="97"/>
      <c r="CC231" s="97"/>
      <c r="CD231" s="69"/>
      <c r="CE231" s="97"/>
      <c r="CF231" s="97"/>
      <c r="CG231" s="97"/>
      <c r="CH231" s="97"/>
    </row>
    <row r="232" spans="34:86">
      <c r="AH232" s="26"/>
      <c r="AI232" s="74"/>
      <c r="AJ232" s="69"/>
      <c r="AK232" s="69"/>
      <c r="AL232" s="84"/>
      <c r="AM232" s="69"/>
      <c r="AN232" s="69"/>
      <c r="AO232" s="69"/>
      <c r="AP232" s="69"/>
      <c r="AQ232" s="69"/>
      <c r="AR232" s="69"/>
      <c r="AS232" s="97"/>
      <c r="AT232" s="69"/>
      <c r="AU232" s="97"/>
      <c r="AV232" s="69"/>
      <c r="AW232" s="97"/>
      <c r="AX232" s="69"/>
      <c r="AY232" s="97"/>
      <c r="AZ232" s="69"/>
      <c r="BA232" s="97"/>
      <c r="BB232" s="69"/>
      <c r="BC232" s="97"/>
      <c r="BD232" s="69"/>
      <c r="BE232" s="97"/>
      <c r="BF232" s="69"/>
      <c r="BG232" s="69"/>
      <c r="BH232" s="97"/>
      <c r="BI232" s="69"/>
      <c r="BJ232" s="97"/>
      <c r="BK232" s="69"/>
      <c r="BL232" s="97"/>
      <c r="BM232" s="69"/>
      <c r="BN232" s="97"/>
      <c r="BO232" s="69"/>
      <c r="BP232" s="97"/>
      <c r="BQ232" s="69"/>
      <c r="BR232" s="97"/>
      <c r="BS232" s="69"/>
      <c r="BT232" s="97"/>
      <c r="BU232" s="69"/>
      <c r="BV232" s="97"/>
      <c r="BW232" s="69"/>
      <c r="BX232" s="97"/>
      <c r="BY232" s="69"/>
      <c r="BZ232" s="97"/>
      <c r="CA232" s="69"/>
      <c r="CB232" s="97"/>
      <c r="CC232" s="97"/>
      <c r="CD232" s="69"/>
      <c r="CE232" s="97"/>
      <c r="CF232" s="97"/>
      <c r="CG232" s="97"/>
      <c r="CH232" s="97"/>
    </row>
    <row r="233" spans="34:86">
      <c r="AH233" s="26"/>
      <c r="AI233" s="74"/>
      <c r="AJ233" s="69"/>
      <c r="AK233" s="69"/>
      <c r="AL233" s="84"/>
      <c r="AM233" s="69"/>
      <c r="AN233" s="69"/>
      <c r="AO233" s="69"/>
      <c r="AP233" s="69"/>
      <c r="AQ233" s="69"/>
      <c r="AR233" s="69"/>
      <c r="AS233" s="97"/>
      <c r="AT233" s="69"/>
      <c r="AU233" s="97"/>
      <c r="AV233" s="69"/>
      <c r="AW233" s="97"/>
      <c r="AX233" s="69"/>
      <c r="AY233" s="97"/>
      <c r="AZ233" s="69"/>
      <c r="BA233" s="97"/>
      <c r="BB233" s="69"/>
      <c r="BC233" s="97"/>
      <c r="BD233" s="69"/>
      <c r="BE233" s="97"/>
      <c r="BF233" s="69"/>
      <c r="BG233" s="69"/>
      <c r="BH233" s="97"/>
      <c r="BI233" s="69"/>
      <c r="BJ233" s="97"/>
      <c r="BK233" s="69"/>
      <c r="BL233" s="97"/>
      <c r="BM233" s="69"/>
      <c r="BN233" s="97"/>
      <c r="BO233" s="69"/>
      <c r="BP233" s="97"/>
      <c r="BQ233" s="69"/>
      <c r="BR233" s="97"/>
      <c r="BS233" s="69"/>
      <c r="BT233" s="97"/>
      <c r="BU233" s="69"/>
      <c r="BV233" s="97"/>
      <c r="BW233" s="69"/>
      <c r="BX233" s="97"/>
      <c r="BY233" s="69"/>
      <c r="BZ233" s="97"/>
      <c r="CA233" s="69"/>
      <c r="CB233" s="97"/>
      <c r="CC233" s="97"/>
      <c r="CD233" s="69"/>
      <c r="CE233" s="97"/>
      <c r="CF233" s="97"/>
      <c r="CG233" s="97"/>
      <c r="CH233" s="97"/>
    </row>
    <row r="234" spans="34:86">
      <c r="AH234" s="26"/>
      <c r="AI234" s="74"/>
      <c r="AJ234" s="69"/>
      <c r="AK234" s="69"/>
      <c r="AL234" s="84"/>
      <c r="AM234" s="69"/>
      <c r="AN234" s="69"/>
      <c r="AO234" s="69"/>
      <c r="AP234" s="69"/>
      <c r="AQ234" s="69"/>
      <c r="AR234" s="69"/>
      <c r="AS234" s="97"/>
      <c r="AT234" s="69"/>
      <c r="AU234" s="97"/>
      <c r="AV234" s="69"/>
      <c r="AW234" s="97"/>
      <c r="AX234" s="69"/>
      <c r="AY234" s="97"/>
      <c r="AZ234" s="69"/>
      <c r="BA234" s="97"/>
      <c r="BB234" s="69"/>
      <c r="BC234" s="97"/>
      <c r="BD234" s="69"/>
      <c r="BE234" s="97"/>
      <c r="BF234" s="69"/>
      <c r="BG234" s="69"/>
      <c r="BH234" s="97"/>
      <c r="BI234" s="69"/>
      <c r="BJ234" s="97"/>
      <c r="BK234" s="69"/>
      <c r="BL234" s="97"/>
      <c r="BM234" s="69"/>
      <c r="BN234" s="97"/>
      <c r="BO234" s="69"/>
      <c r="BP234" s="97"/>
      <c r="BQ234" s="69"/>
      <c r="BR234" s="97"/>
      <c r="BS234" s="69"/>
      <c r="BT234" s="97"/>
      <c r="BU234" s="69"/>
      <c r="BV234" s="97"/>
      <c r="BW234" s="69"/>
      <c r="BX234" s="97"/>
      <c r="BY234" s="69"/>
      <c r="BZ234" s="97"/>
      <c r="CA234" s="69"/>
      <c r="CB234" s="97"/>
      <c r="CC234" s="97"/>
      <c r="CD234" s="69"/>
      <c r="CE234" s="97"/>
      <c r="CF234" s="97"/>
      <c r="CG234" s="97"/>
      <c r="CH234" s="97"/>
    </row>
    <row r="235" spans="34:86">
      <c r="AH235" s="104"/>
      <c r="AI235" s="74"/>
      <c r="AJ235" s="69"/>
      <c r="AK235" s="105"/>
      <c r="AL235" s="84"/>
      <c r="AM235" s="69"/>
      <c r="AN235" s="69"/>
      <c r="AO235" s="69"/>
      <c r="AP235" s="69"/>
      <c r="AQ235" s="69"/>
      <c r="AR235" s="69"/>
      <c r="AS235" s="97"/>
      <c r="AT235" s="69"/>
      <c r="AU235" s="97"/>
      <c r="AV235" s="69"/>
      <c r="AW235" s="97"/>
      <c r="AX235" s="69"/>
      <c r="AY235" s="97"/>
      <c r="AZ235" s="69"/>
      <c r="BA235" s="97"/>
      <c r="BB235" s="69"/>
      <c r="BC235" s="97"/>
      <c r="BD235" s="69"/>
      <c r="BE235" s="97"/>
      <c r="BF235" s="69"/>
      <c r="BG235" s="69"/>
      <c r="BH235" s="97"/>
      <c r="BI235" s="69"/>
      <c r="BJ235" s="97"/>
      <c r="BK235" s="69"/>
      <c r="BL235" s="97"/>
      <c r="BM235" s="69"/>
      <c r="BN235" s="97"/>
      <c r="BO235" s="69"/>
      <c r="BP235" s="97"/>
      <c r="BQ235" s="69"/>
      <c r="BR235" s="97"/>
      <c r="BS235" s="69"/>
      <c r="BT235" s="97"/>
      <c r="BU235" s="69"/>
      <c r="BV235" s="97"/>
      <c r="BW235" s="69"/>
      <c r="BX235" s="97"/>
      <c r="BY235" s="69"/>
      <c r="BZ235" s="97"/>
      <c r="CA235" s="69"/>
      <c r="CB235" s="97"/>
      <c r="CC235" s="97"/>
      <c r="CD235" s="69"/>
      <c r="CE235" s="97"/>
      <c r="CF235" s="97"/>
      <c r="CG235" s="97"/>
      <c r="CH235" s="97"/>
    </row>
    <row r="236" spans="34:86">
      <c r="AH236" s="80"/>
      <c r="AI236" s="74"/>
      <c r="AJ236" s="81"/>
      <c r="AK236" s="69"/>
      <c r="AL236" s="69"/>
      <c r="AM236" s="69"/>
      <c r="AN236" s="69"/>
      <c r="AO236" s="98"/>
      <c r="AP236" s="98"/>
      <c r="AQ236" s="98"/>
      <c r="AR236" s="98"/>
      <c r="AS236" s="97"/>
      <c r="AT236" s="98"/>
      <c r="AU236" s="97"/>
      <c r="AV236" s="98"/>
      <c r="AW236" s="97"/>
      <c r="AX236" s="98"/>
      <c r="AY236" s="97"/>
      <c r="AZ236" s="98"/>
      <c r="BA236" s="97"/>
      <c r="BB236" s="98"/>
      <c r="BC236" s="97"/>
      <c r="BD236" s="98"/>
      <c r="BE236" s="97"/>
      <c r="BF236" s="98"/>
      <c r="BG236" s="98"/>
      <c r="BH236" s="97"/>
      <c r="BI236" s="98"/>
      <c r="BJ236" s="97"/>
      <c r="BK236" s="98"/>
      <c r="BL236" s="97"/>
      <c r="BM236" s="98"/>
      <c r="BN236" s="97"/>
      <c r="BO236" s="98"/>
      <c r="BP236" s="97"/>
      <c r="BQ236" s="98"/>
      <c r="BR236" s="97"/>
      <c r="BS236" s="98"/>
      <c r="BT236" s="97"/>
      <c r="BU236" s="98"/>
      <c r="BV236" s="97"/>
      <c r="BW236" s="98"/>
      <c r="BX236" s="97"/>
      <c r="BY236" s="98"/>
      <c r="BZ236" s="97"/>
      <c r="CA236" s="98"/>
      <c r="CB236" s="97"/>
      <c r="CC236" s="97"/>
      <c r="CD236" s="98"/>
      <c r="CE236" s="97"/>
      <c r="CF236" s="97"/>
      <c r="CG236" s="97"/>
      <c r="CH236" s="97"/>
    </row>
    <row r="237" spans="34:42">
      <c r="AH237" s="106"/>
      <c r="AI237" s="106"/>
      <c r="AJ237" s="106"/>
      <c r="AK237" s="106"/>
      <c r="AL237" s="106"/>
      <c r="AM237" s="106"/>
      <c r="AN237" s="73"/>
      <c r="AO237" s="73"/>
      <c r="AP237" s="73"/>
    </row>
  </sheetData>
  <sheetProtection selectLockedCells="1"/>
  <protectedRanges>
    <protectedRange sqref="C20" name="区域4"/>
    <protectedRange sqref="AK136:AL236" name="nytj_1_1_1"/>
    <protectedRange sqref="AH237" name="nytj_1"/>
    <protectedRange sqref="C25 A23:E23" name="nytj"/>
  </protectedRanges>
  <mergeCells count="7">
    <mergeCell ref="H108:K108"/>
    <mergeCell ref="AH108:AK108"/>
    <mergeCell ref="H109:K109"/>
    <mergeCell ref="L109:M109"/>
    <mergeCell ref="AK109:AL109"/>
    <mergeCell ref="H128:K128"/>
    <mergeCell ref="AH128:AK128"/>
  </mergeCells>
  <conditionalFormatting sqref="C20">
    <cfRule type="cellIs" dxfId="4" priority="1" stopIfTrue="1" operator="equal">
      <formula>" "</formula>
    </cfRule>
  </conditionalFormatting>
  <conditionalFormatting sqref="G107:G236">
    <cfRule type="cellIs" dxfId="4" priority="26" stopIfTrue="1" operator="equal">
      <formula>" "</formula>
    </cfRule>
  </conditionalFormatting>
  <conditionalFormatting sqref="G56:CJ59 G60:AF60 AH60:CJ61 G61:AG61 G62:CJ62 G63:AQ63 AS63:CJ63 G64:CJ74 G75:AE75 AH75:CJ75 G76:CJ77 G78:AG78 AI78:CJ78 G79:K79 R79:CJ79 G80:CJ103 M104:M105 G104:L106 N104:CJ106 I107:BM108 H107:H111 BN107:CJ127 I109:L109 N109:AK109 AM109:BM109 I110:BM127 H119:H236 I128:CJ236">
    <cfRule type="cellIs" dxfId="4" priority="38" stopIfTrue="1" operator="equal">
      <formula>" "</formula>
    </cfRule>
  </conditionalFormatting>
  <dataValidations count="10">
    <dataValidation type="list" allowBlank="1" showInputMessage="1" showErrorMessage="1" sqref="C3">
      <formula1>"2013年,2014年,2015年,2016年,2017年"</formula1>
    </dataValidation>
    <dataValidation allowBlank="1" showInputMessage="1" showErrorMessage="1" error="无权改动！" sqref="C14 C18"/>
    <dataValidation type="custom" allowBlank="1" showInputMessage="1" showErrorMessage="1" error="无权改动！" sqref="C19 B4:B19 C4:C13 C15:C17 D4:D19">
      <formula1>"xzd32210548"</formula1>
    </dataValidation>
    <dataValidation allowBlank="1" showInputMessage="1" showErrorMessage="1" error="此单元格为保护区，请勿改动！" sqref="C20 Q61 AA61:AE61 AG61:AH61 L65 M79:Q79 N80:O80 Y85:AD85 AA87:AH87 M102 R102 L81:L82 M75:M78"/>
    <dataValidation type="custom" allowBlank="1" showInputMessage="1" showErrorMessage="1" error="此单元格为保护区，请勿改动！" sqref="Q60 AA60:AE60 AH60 AA62:AE62 AG62:AH62 X63:AQ63 AS63:AZ63 O75:AE75 AH75 Y78:AG78 L80 AA86:AD86 L60:L64 L66:L78 L83:L105 M60:M74 M80:M101 M103:M105 N60:N78 Q62:Q74 R76:R101 AF60:AF62 Y86:Z105 Y79:AD84 N81:O105 P80:Q102 P103:R105 AE79:AH86 O76:Q78 Y76:AH77 S76:X105 AI64:AZ105 X60:Z62 X64:AH74 AI60:AZ62 AA88:AH105 O60:P74 R60:W74">
      <formula1>"xzd5566510134"</formula1>
    </dataValidation>
    <dataValidation type="custom" allowBlank="1" showInputMessage="1" showErrorMessage="1" error="此单元格为保护区，请勿改动！" sqref="L79">
      <formula1>"xzd7895420135"</formula1>
    </dataValidation>
    <dataValidation type="custom" allowBlank="1" showInputMessage="1" showErrorMessage="1" error="此单元格非录入，请到正确处录入！" sqref="M114:AE114 BQ112:BS114 BM112:BO114 AF112:AG114 BF112:BG114 AM112:BC114">
      <formula1>"xzdcv012"</formula1>
    </dataValidation>
    <dataValidation allowBlank="1" showInputMessage="1" showErrorMessage="1" error="自动生成，无需录入！" sqref="AS132 BO132"/>
    <dataValidation type="custom" allowBlank="1" showInputMessage="1" showErrorMessage="1" error="自动生成，无需录入！" sqref="AT132:BF132 BH132:BN132 BP132:CB132 CD132:CH132">
      <formula1>"xzdhgkty47589632140"</formula1>
    </dataValidation>
    <dataValidation allowBlank="1" showInputMessage="1" showErrorMessage="1" error="此单元格非录入，请到正确处录入！" sqref="Z115:Z127 BD112:BE127 AC115:AE127 M112:AE113"/>
  </dataValidations>
  <pageMargins left="0.984251968503937" right="0.551181102362205" top="0.984251968503937" bottom="0.984251968503937" header="0.511811023622047" footer="0.511811023622047"/>
  <pageSetup paperSize="9" orientation="portrait" blackAndWhite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45" workbookViewId="0">
      <selection activeCell="G185" sqref="G18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xzd_2_1" rangeCreator="" othersAccessPermission="edit"/>
  </rangeList>
  <rangeList sheetStid="3" master="">
    <arrUserId title="区域4" rangeCreator="" othersAccessPermission="edit"/>
    <arrUserId title="nytj_1_1_1" rangeCreator="" othersAccessPermission="edit"/>
    <arrUserId title="nytj_1" rangeCreator="" othersAccessPermission="edit"/>
    <arrUserId title="nytj" rangeCreator="" othersAccessPermission="edit"/>
  </rangeList>
  <rangeList sheetStid="1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棉花面积</vt:lpstr>
      <vt:lpstr>xzd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2017-11-27T06:35:00Z</dcterms:created>
  <cp:lastPrinted>2017-11-30T07:01:00Z</cp:lastPrinted>
  <dcterms:modified xsi:type="dcterms:W3CDTF">2023-10-27T07:02:34Z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A756DFA314C349A9870581CD37946A16_12</vt:lpwstr>
  </property>
  <property fmtid="{D5CDD505-2E9C-101B-9397-08002B2CF9AE}" pid="3" name="KSOProductBuildVer">
    <vt:lpwstr>2052-12.1.0.15374</vt:lpwstr>
  </property>
</Properties>
</file>