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Sheet1!$A$5:$O$55</definedName>
    <definedName name="_xlnm.Print_Titles" localSheetId="0">Sheet1!$4:$4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<sst xmlns="http://schemas.openxmlformats.org/spreadsheetml/2006/main" count="215" uniqueCount="127">
  <si>
    <t>附件4：</t>
  </si>
  <si>
    <t>广水市2025年国家粮油规模种植主体单产提升项目验收汇总统计表</t>
  </si>
  <si>
    <t>单位：亩.公斤.户</t>
  </si>
  <si>
    <t>序号</t>
  </si>
  <si>
    <t>镇办</t>
  </si>
  <si>
    <t>项目实施主体名称</t>
  </si>
  <si>
    <t>负责人 姓名</t>
  </si>
  <si>
    <t>身份证号码/             统一社会信用代码</t>
  </si>
  <si>
    <t>作物类型</t>
  </si>
  <si>
    <t>主要种植品种</t>
  </si>
  <si>
    <t>申报采取技术措施种植面积</t>
  </si>
  <si>
    <t>复核验收认定面积</t>
  </si>
  <si>
    <t>申报目标单产</t>
  </si>
  <si>
    <t>收获实测单产</t>
  </si>
  <si>
    <t>前一年测定亩产/前三年全市平均产量（两项取高值）</t>
  </si>
  <si>
    <t>提升比例</t>
  </si>
  <si>
    <t>带动户数</t>
  </si>
  <si>
    <t>备注</t>
  </si>
  <si>
    <t>蔡河镇</t>
  </si>
  <si>
    <t>广水市兵行堂种养殖专业合作社</t>
  </si>
  <si>
    <t>周斌</t>
  </si>
  <si>
    <t>93421381MA4D0BN379</t>
  </si>
  <si>
    <t>小麦</t>
  </si>
  <si>
    <t>郑麦136</t>
  </si>
  <si>
    <t>油菜</t>
  </si>
  <si>
    <t>瑞油928</t>
  </si>
  <si>
    <t>陈巷镇</t>
  </si>
  <si>
    <t>广水市幸福田园种植专业合作社</t>
  </si>
  <si>
    <t>刘霞</t>
  </si>
  <si>
    <t>93421381MA488QDP3D</t>
  </si>
  <si>
    <t>郑麦15</t>
  </si>
  <si>
    <t>中油杂199</t>
  </si>
  <si>
    <t>城郊办事处</t>
  </si>
  <si>
    <t>广水市惠和种植专业合作社</t>
  </si>
  <si>
    <t>丁杰</t>
  </si>
  <si>
    <t>93421381MAC1FBMYXA</t>
  </si>
  <si>
    <t>华油999</t>
  </si>
  <si>
    <t>关庙镇</t>
  </si>
  <si>
    <t>广水市关天种养殖专业合作社</t>
  </si>
  <si>
    <t>彭玲玲</t>
  </si>
  <si>
    <t>934213813434239962</t>
  </si>
  <si>
    <t>华油杂62</t>
  </si>
  <si>
    <t>广水办事处</t>
  </si>
  <si>
    <t>广水市鑫农共富运营管理有限公司</t>
  </si>
  <si>
    <t>黄艳峰</t>
  </si>
  <si>
    <t>91421381MA4F27N8XG</t>
  </si>
  <si>
    <t>鄂麦007</t>
  </si>
  <si>
    <t>郝店镇</t>
  </si>
  <si>
    <t>广水市融军种养殖专业合作社</t>
  </si>
  <si>
    <t>闵杰</t>
  </si>
  <si>
    <t>93421381MA4CW65D4U</t>
  </si>
  <si>
    <t>众信麦998</t>
  </si>
  <si>
    <t>广水市郝店镇种植大户</t>
  </si>
  <si>
    <t>李忠保</t>
  </si>
  <si>
    <t>421381**********17</t>
  </si>
  <si>
    <t>李店镇</t>
  </si>
  <si>
    <t>广水市李店镇家鹏种养殖专业合作社</t>
  </si>
  <si>
    <t>张家鹏</t>
  </si>
  <si>
    <t>93421381MA4CYTJB07</t>
  </si>
  <si>
    <t>楚杂777</t>
  </si>
  <si>
    <t>广水市李店镇平朝农民专业合作社</t>
  </si>
  <si>
    <t>易平朝</t>
  </si>
  <si>
    <t>93421381MA48919L22</t>
  </si>
  <si>
    <t>骆店镇</t>
  </si>
  <si>
    <t>广水市骆联运营管理有限公司</t>
  </si>
  <si>
    <t>彭祖国</t>
  </si>
  <si>
    <t>91421381MA4F4AKK8Y</t>
  </si>
  <si>
    <t>汇油杂60</t>
  </si>
  <si>
    <t>广水市老兵种植专业合作社</t>
  </si>
  <si>
    <t>周思文</t>
  </si>
  <si>
    <t>93421381MA4D06NX96</t>
  </si>
  <si>
    <t>中麦518</t>
  </si>
  <si>
    <t>马坪镇</t>
  </si>
  <si>
    <t>广水市马坪镇颂麒生态种植家庭农场</t>
  </si>
  <si>
    <t>颜灿</t>
  </si>
  <si>
    <t>92421381MA48U0GFXF</t>
  </si>
  <si>
    <t>十里办事处</t>
  </si>
  <si>
    <t>广水市益新运营管理有限公司</t>
  </si>
  <si>
    <t>邱金虎</t>
  </si>
  <si>
    <t>91421381MA4F13YWXX</t>
  </si>
  <si>
    <t>广水市保权种养殖专业合作社</t>
  </si>
  <si>
    <t>陈保权</t>
  </si>
  <si>
    <t>93421381MA488EX038</t>
  </si>
  <si>
    <t>中油杂39</t>
  </si>
  <si>
    <t>湖北十里农禾农业服务有限公司</t>
  </si>
  <si>
    <t>连九玲</t>
  </si>
  <si>
    <t>91421381MACPBR0567</t>
  </si>
  <si>
    <t>太平镇</t>
  </si>
  <si>
    <t>广水市丰盛种植家庭农场</t>
  </si>
  <si>
    <t>裴亮军</t>
  </si>
  <si>
    <t>91421381MACLQEAYXE</t>
  </si>
  <si>
    <t>大地199</t>
  </si>
  <si>
    <t>濮美8062</t>
  </si>
  <si>
    <t>广水市太平镇志成农民专业合作社</t>
  </si>
  <si>
    <t>戈国成</t>
  </si>
  <si>
    <t>93421381MA4D01CC35</t>
  </si>
  <si>
    <t>吴店镇</t>
  </si>
  <si>
    <t>广水市六赢种植专业合作社</t>
  </si>
  <si>
    <t>李亮宏</t>
  </si>
  <si>
    <t>93421381MA487FEJ5B</t>
  </si>
  <si>
    <t>玮两优玉占</t>
  </si>
  <si>
    <t>广水市渡槽种养殖专业合作社</t>
  </si>
  <si>
    <t>沈连波</t>
  </si>
  <si>
    <t>93421381MA48B2U408</t>
  </si>
  <si>
    <t>武胜关镇</t>
  </si>
  <si>
    <t>广水市文晖种养殖专业合作社</t>
  </si>
  <si>
    <t>丁双平</t>
  </si>
  <si>
    <t>93421381MA4CWM878F</t>
  </si>
  <si>
    <t>广水市开发区艳阳天农业机械专业合作社</t>
  </si>
  <si>
    <t>陈普军</t>
  </si>
  <si>
    <t>93421381068437487D</t>
  </si>
  <si>
    <t>育麦8号</t>
  </si>
  <si>
    <t>星德优660</t>
  </si>
  <si>
    <t>余店镇</t>
  </si>
  <si>
    <t>广水市余店青禾种养殖专业合作社</t>
  </si>
  <si>
    <t>程星</t>
  </si>
  <si>
    <t>934213813434666626</t>
  </si>
  <si>
    <t>广水市颖瑞种养殖专业合作社</t>
  </si>
  <si>
    <t>程宏卫</t>
  </si>
  <si>
    <t>93421381MA4CYP4D04</t>
  </si>
  <si>
    <t>长岭镇</t>
  </si>
  <si>
    <t>广水市胡军种养殖专业合作社</t>
  </si>
  <si>
    <t>胡军</t>
  </si>
  <si>
    <t>93421381MA4CYTQD1E</t>
  </si>
  <si>
    <t>广水市禾泽种植专业合作社</t>
  </si>
  <si>
    <t>黄攀</t>
  </si>
  <si>
    <t>93421381MACOUX627G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</si>
</sst>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4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5"/>
  <sheetViews>
    <sheetView tabSelected="1" zoomScaleSheetLayoutView="60" topLeftCell="A12" workbookViewId="0">
      <selection activeCell="G25" sqref="G25"/>
    </sheetView>
  </sheetViews>
  <sheetFormatPr defaultColWidth="9" defaultRowHeight="14.25"/>
  <cols>
    <col min="1" max="1" width="3.875" style="1" customWidth="1"/>
    <col min="2" max="2" width="10" style="1" customWidth="1"/>
    <col min="3" max="3" width="29.875" style="1" customWidth="1"/>
    <col min="4" max="4" width="7.125" style="1" customWidth="1"/>
    <col min="5" max="5" width="19.5" style="1" customWidth="1"/>
    <col min="6" max="6" width="8.125" style="1" customWidth="1"/>
    <col min="7" max="7" width="9.25" style="1" customWidth="1"/>
    <col min="8" max="8" width="8.375" style="1" customWidth="1"/>
    <col min="9" max="9" width="8.125" style="2" customWidth="1"/>
    <col min="10" max="10" width="7" style="1" customWidth="1"/>
    <col min="11" max="11" width="6.75" style="3" customWidth="1"/>
    <col min="12" max="12" width="15" style="3" customWidth="1"/>
    <col min="13" max="13" width="7.875" style="1" customWidth="1"/>
    <col min="14" max="14" width="7.625" style="3" customWidth="1"/>
    <col min="15" max="15" width="5.5" style="1" customWidth="1"/>
    <col min="16" max="16384" width="9" style="1"/>
  </cols>
  <sheetData>
    <row r="1" spans="1:15">
      <c r="A1" s="2" t="s">
        <v>0</v>
      </c>
      <c r="B1" s="2"/>
    </row>
    <row r="2" ht="52" customHeight="1" spans="1:15">
      <c r="A2" s="4" t="s">
        <v>1</v>
      </c>
      <c r="B2" s="4"/>
      <c r="C2" s="4"/>
      <c r="D2" s="4"/>
      <c r="E2" s="4"/>
      <c r="F2" s="4"/>
      <c r="G2" s="4"/>
      <c r="H2" s="4"/>
      <c r="I2" s="5"/>
      <c r="J2" s="4"/>
      <c r="K2" s="4"/>
      <c r="L2" s="4"/>
      <c r="M2" s="4"/>
      <c r="N2" s="4"/>
      <c r="O2" s="4"/>
    </row>
    <row r="3" ht="21" customHeight="1" spans="1:15">
      <c r="A3" s="4"/>
      <c r="B3" s="4"/>
      <c r="C3" s="4"/>
      <c r="D3" s="4"/>
      <c r="E3" s="4"/>
      <c r="F3" s="4"/>
      <c r="G3" s="4"/>
      <c r="H3" s="4"/>
      <c r="I3" s="5"/>
      <c r="J3" s="2" t="s">
        <v>2</v>
      </c>
      <c r="K3" s="2"/>
      <c r="L3" s="2"/>
      <c r="M3" s="2"/>
      <c r="N3" s="2"/>
      <c r="O3" s="2"/>
    </row>
    <row r="4" ht="43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</row>
    <row r="5" ht="16" customHeight="1" spans="1:15">
      <c r="A5" s="6"/>
      <c r="B5" s="6"/>
      <c r="C5" s="6"/>
      <c r="D5" s="6"/>
      <c r="E5" s="6"/>
      <c r="F5" s="6"/>
      <c r="G5" s="6"/>
      <c r="H5" s="6">
        <f>SUM(H6:H55)</f>
        <v>35697</v>
      </c>
      <c r="I5" s="6">
        <f>SUM(I6:I55)</f>
        <v>30000</v>
      </c>
      <c r="J5" s="6"/>
      <c r="K5" s="6"/>
      <c r="L5" s="6"/>
      <c r="M5" s="6"/>
      <c r="N5" s="6">
        <f>SUM(N6:N55)</f>
        <v>4011</v>
      </c>
      <c r="O5" s="7"/>
    </row>
    <row r="6" ht="13" customHeight="1" spans="1:15">
      <c r="A6" s="8">
        <v>1</v>
      </c>
      <c r="B6" s="8" t="s">
        <v>18</v>
      </c>
      <c r="C6" s="8" t="s">
        <v>19</v>
      </c>
      <c r="D6" s="8" t="s">
        <v>20</v>
      </c>
      <c r="E6" s="8" t="s">
        <v>21</v>
      </c>
      <c r="F6" s="8" t="s">
        <v>22</v>
      </c>
      <c r="G6" s="8" t="s">
        <v>23</v>
      </c>
      <c r="H6" s="8">
        <v>550</v>
      </c>
      <c r="I6" s="8">
        <v>510</v>
      </c>
      <c r="J6" s="9">
        <v>393</v>
      </c>
      <c r="K6" s="10">
        <v>382.6</v>
      </c>
      <c r="L6" s="8">
        <v>323.15</v>
      </c>
      <c r="M6" s="11">
        <f>(K6-L6)/L6</f>
        <v>0.184</v>
      </c>
      <c r="N6" s="12">
        <v>153</v>
      </c>
      <c r="O6" s="12"/>
    </row>
    <row r="7" ht="13" customHeight="1" spans="1:15">
      <c r="A7" s="8"/>
      <c r="B7" s="8"/>
      <c r="C7" s="8"/>
      <c r="D7" s="8"/>
      <c r="E7" s="8"/>
      <c r="F7" s="13" t="s">
        <v>24</v>
      </c>
      <c r="G7" s="8" t="s">
        <v>25</v>
      </c>
      <c r="H7" s="13">
        <v>300</v>
      </c>
      <c r="I7" s="13">
        <v>283</v>
      </c>
      <c r="J7" s="9">
        <v>173</v>
      </c>
      <c r="K7" s="10">
        <v>165.6</v>
      </c>
      <c r="L7" s="14">
        <v>147.74</v>
      </c>
      <c r="M7" s="11">
        <f t="shared" ref="M7:M38" si="0">(K7-L7)/L7</f>
        <v>0.1209</v>
      </c>
      <c r="N7" s="15"/>
      <c r="O7" s="15"/>
    </row>
    <row r="8" ht="13" customHeight="1" spans="1:15">
      <c r="A8" s="8">
        <v>2</v>
      </c>
      <c r="B8" s="8" t="s">
        <v>26</v>
      </c>
      <c r="C8" s="8" t="s">
        <v>27</v>
      </c>
      <c r="D8" s="8" t="s">
        <v>28</v>
      </c>
      <c r="E8" s="8" t="s">
        <v>29</v>
      </c>
      <c r="F8" s="8" t="s">
        <v>22</v>
      </c>
      <c r="G8" s="8" t="s">
        <v>30</v>
      </c>
      <c r="H8" s="8">
        <v>1250</v>
      </c>
      <c r="I8" s="8">
        <v>1028</v>
      </c>
      <c r="J8" s="9">
        <v>413</v>
      </c>
      <c r="K8" s="10">
        <v>402.5</v>
      </c>
      <c r="L8" s="8">
        <v>323.15</v>
      </c>
      <c r="M8" s="11">
        <f t="shared" si="0"/>
        <v>0.2456</v>
      </c>
      <c r="N8" s="12">
        <v>144</v>
      </c>
      <c r="O8" s="12"/>
    </row>
    <row r="9" ht="13" customHeight="1" spans="1:15">
      <c r="A9" s="8"/>
      <c r="B9" s="8"/>
      <c r="C9" s="8"/>
      <c r="D9" s="8"/>
      <c r="E9" s="8"/>
      <c r="F9" s="13" t="s">
        <v>24</v>
      </c>
      <c r="G9" s="8" t="s">
        <v>31</v>
      </c>
      <c r="H9" s="13">
        <v>462</v>
      </c>
      <c r="I9" s="13">
        <v>392</v>
      </c>
      <c r="J9" s="9">
        <v>169</v>
      </c>
      <c r="K9" s="10">
        <v>161.5</v>
      </c>
      <c r="L9" s="14">
        <v>147.74</v>
      </c>
      <c r="M9" s="11">
        <f t="shared" si="0"/>
        <v>0.0931</v>
      </c>
      <c r="N9" s="15"/>
      <c r="O9" s="15"/>
    </row>
    <row r="10" ht="13" customHeight="1" spans="1:15">
      <c r="A10" s="8">
        <v>3</v>
      </c>
      <c r="B10" s="8" t="s">
        <v>32</v>
      </c>
      <c r="C10" s="8" t="s">
        <v>33</v>
      </c>
      <c r="D10" s="8" t="s">
        <v>34</v>
      </c>
      <c r="E10" s="8" t="s">
        <v>35</v>
      </c>
      <c r="F10" s="8" t="s">
        <v>22</v>
      </c>
      <c r="G10" s="8" t="s">
        <v>23</v>
      </c>
      <c r="H10" s="8">
        <v>1145</v>
      </c>
      <c r="I10" s="8">
        <v>1005</v>
      </c>
      <c r="J10" s="9">
        <v>406</v>
      </c>
      <c r="K10" s="10">
        <v>398.9</v>
      </c>
      <c r="L10" s="8">
        <v>323.15</v>
      </c>
      <c r="M10" s="11">
        <f t="shared" si="0"/>
        <v>0.2344</v>
      </c>
      <c r="N10" s="12">
        <v>173</v>
      </c>
      <c r="O10" s="12"/>
    </row>
    <row r="11" ht="13" customHeight="1" spans="1:15">
      <c r="A11" s="8"/>
      <c r="B11" s="8"/>
      <c r="C11" s="8"/>
      <c r="D11" s="8"/>
      <c r="E11" s="8"/>
      <c r="F11" s="13" t="s">
        <v>24</v>
      </c>
      <c r="G11" s="8" t="s">
        <v>36</v>
      </c>
      <c r="H11" s="13">
        <v>555</v>
      </c>
      <c r="I11" s="2">
        <v>510</v>
      </c>
      <c r="J11" s="9">
        <v>169</v>
      </c>
      <c r="K11" s="10">
        <v>160.4</v>
      </c>
      <c r="L11" s="14">
        <v>147.74</v>
      </c>
      <c r="M11" s="11">
        <f t="shared" si="0"/>
        <v>0.0857</v>
      </c>
      <c r="N11" s="15"/>
      <c r="O11" s="15"/>
    </row>
    <row r="12" ht="13" customHeight="1" spans="1:15">
      <c r="A12" s="8">
        <v>4</v>
      </c>
      <c r="B12" s="8" t="s">
        <v>37</v>
      </c>
      <c r="C12" s="8" t="s">
        <v>38</v>
      </c>
      <c r="D12" s="8" t="s">
        <v>39</v>
      </c>
      <c r="E12" s="8" t="s">
        <v>40</v>
      </c>
      <c r="F12" s="8" t="s">
        <v>22</v>
      </c>
      <c r="G12" s="8" t="s">
        <v>23</v>
      </c>
      <c r="H12" s="8">
        <v>1150</v>
      </c>
      <c r="I12" s="8">
        <v>933</v>
      </c>
      <c r="J12" s="9">
        <v>408</v>
      </c>
      <c r="K12" s="10">
        <v>400.9</v>
      </c>
      <c r="L12" s="8">
        <v>323.15</v>
      </c>
      <c r="M12" s="11">
        <f t="shared" si="0"/>
        <v>0.2406</v>
      </c>
      <c r="N12" s="12">
        <v>205</v>
      </c>
      <c r="O12" s="12"/>
    </row>
    <row r="13" ht="13" customHeight="1" spans="1:15">
      <c r="A13" s="8"/>
      <c r="B13" s="8"/>
      <c r="C13" s="8"/>
      <c r="D13" s="8"/>
      <c r="E13" s="8"/>
      <c r="F13" s="13" t="s">
        <v>24</v>
      </c>
      <c r="G13" s="8" t="s">
        <v>41</v>
      </c>
      <c r="H13" s="13">
        <v>680</v>
      </c>
      <c r="I13" s="13">
        <v>650</v>
      </c>
      <c r="J13" s="9">
        <v>176</v>
      </c>
      <c r="K13" s="10">
        <v>167.6</v>
      </c>
      <c r="L13" s="14">
        <v>147.74</v>
      </c>
      <c r="M13" s="11">
        <f t="shared" si="0"/>
        <v>0.1344</v>
      </c>
      <c r="N13" s="15"/>
      <c r="O13" s="15"/>
    </row>
    <row r="14" ht="13" customHeight="1" spans="1:15">
      <c r="A14" s="8">
        <v>5</v>
      </c>
      <c r="B14" s="8" t="s">
        <v>42</v>
      </c>
      <c r="C14" s="8" t="s">
        <v>43</v>
      </c>
      <c r="D14" s="8" t="s">
        <v>44</v>
      </c>
      <c r="E14" s="8" t="s">
        <v>45</v>
      </c>
      <c r="F14" s="8" t="s">
        <v>22</v>
      </c>
      <c r="G14" s="8" t="s">
        <v>46</v>
      </c>
      <c r="H14" s="8">
        <v>200</v>
      </c>
      <c r="I14" s="8">
        <v>200</v>
      </c>
      <c r="J14" s="9">
        <v>396</v>
      </c>
      <c r="K14" s="10">
        <v>389</v>
      </c>
      <c r="L14" s="8">
        <v>323.15</v>
      </c>
      <c r="M14" s="11">
        <f t="shared" si="0"/>
        <v>0.2038</v>
      </c>
      <c r="N14" s="12">
        <v>158</v>
      </c>
      <c r="O14" s="12"/>
    </row>
    <row r="15" ht="13" customHeight="1" spans="1:15">
      <c r="A15" s="8"/>
      <c r="B15" s="8"/>
      <c r="C15" s="8"/>
      <c r="D15" s="8"/>
      <c r="E15" s="8"/>
      <c r="F15" s="13" t="s">
        <v>24</v>
      </c>
      <c r="G15" s="8" t="s">
        <v>36</v>
      </c>
      <c r="H15" s="13">
        <v>400</v>
      </c>
      <c r="I15" s="13">
        <v>377</v>
      </c>
      <c r="J15" s="9">
        <v>171</v>
      </c>
      <c r="K15" s="10">
        <v>163.5</v>
      </c>
      <c r="L15" s="14">
        <v>147.74</v>
      </c>
      <c r="M15" s="11">
        <f t="shared" si="0"/>
        <v>0.1067</v>
      </c>
      <c r="N15" s="15"/>
      <c r="O15" s="15"/>
    </row>
    <row r="16" ht="13" customHeight="1" spans="1:15">
      <c r="A16" s="8">
        <v>6</v>
      </c>
      <c r="B16" s="8" t="s">
        <v>47</v>
      </c>
      <c r="C16" s="8" t="s">
        <v>48</v>
      </c>
      <c r="D16" s="8" t="s">
        <v>49</v>
      </c>
      <c r="E16" s="8" t="s">
        <v>50</v>
      </c>
      <c r="F16" s="8" t="s">
        <v>22</v>
      </c>
      <c r="G16" s="8" t="s">
        <v>51</v>
      </c>
      <c r="H16" s="8">
        <v>1300</v>
      </c>
      <c r="I16" s="8">
        <v>1139</v>
      </c>
      <c r="J16" s="9">
        <v>410</v>
      </c>
      <c r="K16" s="10">
        <v>399.8</v>
      </c>
      <c r="L16" s="8">
        <v>323.15</v>
      </c>
      <c r="M16" s="11">
        <f t="shared" si="0"/>
        <v>0.2372</v>
      </c>
      <c r="N16" s="12">
        <v>207</v>
      </c>
      <c r="O16" s="12"/>
    </row>
    <row r="17" ht="13" customHeight="1" spans="1:15">
      <c r="A17" s="8"/>
      <c r="B17" s="8"/>
      <c r="C17" s="8"/>
      <c r="D17" s="8"/>
      <c r="E17" s="8"/>
      <c r="F17" s="13" t="s">
        <v>24</v>
      </c>
      <c r="G17" s="8" t="s">
        <v>41</v>
      </c>
      <c r="H17" s="13">
        <v>800</v>
      </c>
      <c r="I17" s="13">
        <v>626</v>
      </c>
      <c r="J17" s="9">
        <v>169</v>
      </c>
      <c r="K17" s="10">
        <v>162.2</v>
      </c>
      <c r="L17" s="14">
        <v>147.74</v>
      </c>
      <c r="M17" s="11">
        <f t="shared" si="0"/>
        <v>0.0979</v>
      </c>
      <c r="N17" s="15"/>
      <c r="O17" s="15"/>
    </row>
    <row r="18" ht="13" customHeight="1" spans="1:15">
      <c r="A18" s="8">
        <v>7</v>
      </c>
      <c r="B18" s="8" t="s">
        <v>47</v>
      </c>
      <c r="C18" s="8" t="s">
        <v>52</v>
      </c>
      <c r="D18" s="8" t="s">
        <v>53</v>
      </c>
      <c r="E18" s="8" t="s">
        <v>54</v>
      </c>
      <c r="F18" s="8" t="s">
        <v>22</v>
      </c>
      <c r="G18" s="8" t="s">
        <v>23</v>
      </c>
      <c r="H18" s="8">
        <v>890</v>
      </c>
      <c r="I18" s="8">
        <v>837</v>
      </c>
      <c r="J18" s="9">
        <v>411</v>
      </c>
      <c r="K18" s="10">
        <v>401.6</v>
      </c>
      <c r="L18" s="8">
        <v>323.15</v>
      </c>
      <c r="M18" s="11">
        <f t="shared" si="0"/>
        <v>0.2428</v>
      </c>
      <c r="N18" s="12">
        <v>147</v>
      </c>
      <c r="O18" s="12"/>
    </row>
    <row r="19" ht="13" customHeight="1" spans="1:15">
      <c r="A19" s="8"/>
      <c r="B19" s="8"/>
      <c r="C19" s="8"/>
      <c r="D19" s="8"/>
      <c r="E19" s="8"/>
      <c r="F19" s="13" t="s">
        <v>24</v>
      </c>
      <c r="G19" s="8" t="s">
        <v>36</v>
      </c>
      <c r="H19" s="13">
        <v>450</v>
      </c>
      <c r="I19" s="13">
        <v>358</v>
      </c>
      <c r="J19" s="9">
        <v>170</v>
      </c>
      <c r="K19" s="10">
        <v>163.5</v>
      </c>
      <c r="L19" s="14">
        <v>147.74</v>
      </c>
      <c r="M19" s="11">
        <f t="shared" si="0"/>
        <v>0.1067</v>
      </c>
      <c r="N19" s="15"/>
      <c r="O19" s="15"/>
    </row>
    <row r="20" ht="13" customHeight="1" spans="1:15">
      <c r="A20" s="8">
        <v>8</v>
      </c>
      <c r="B20" s="8" t="s">
        <v>55</v>
      </c>
      <c r="C20" s="8" t="s">
        <v>56</v>
      </c>
      <c r="D20" s="8" t="s">
        <v>57</v>
      </c>
      <c r="E20" s="8" t="s">
        <v>58</v>
      </c>
      <c r="F20" s="8" t="s">
        <v>22</v>
      </c>
      <c r="G20" s="8" t="s">
        <v>30</v>
      </c>
      <c r="H20" s="8">
        <v>1010</v>
      </c>
      <c r="I20" s="8">
        <v>543</v>
      </c>
      <c r="J20" s="9">
        <v>411</v>
      </c>
      <c r="K20" s="10">
        <v>400.4</v>
      </c>
      <c r="L20" s="8">
        <v>323.15</v>
      </c>
      <c r="M20" s="11">
        <f t="shared" si="0"/>
        <v>0.2391</v>
      </c>
      <c r="N20" s="12">
        <v>208</v>
      </c>
      <c r="O20" s="12"/>
    </row>
    <row r="21" ht="13" customHeight="1" spans="1:15">
      <c r="A21" s="8"/>
      <c r="B21" s="8"/>
      <c r="C21" s="8"/>
      <c r="D21" s="8"/>
      <c r="E21" s="8"/>
      <c r="F21" s="13" t="s">
        <v>24</v>
      </c>
      <c r="G21" s="8" t="s">
        <v>59</v>
      </c>
      <c r="H21" s="13">
        <v>450</v>
      </c>
      <c r="I21" s="13">
        <v>422</v>
      </c>
      <c r="J21" s="9">
        <v>171</v>
      </c>
      <c r="K21" s="10">
        <v>164</v>
      </c>
      <c r="L21" s="14">
        <v>147.74</v>
      </c>
      <c r="M21" s="11">
        <f t="shared" si="0"/>
        <v>0.1101</v>
      </c>
      <c r="N21" s="15"/>
      <c r="O21" s="15"/>
    </row>
    <row r="22" ht="13" customHeight="1" spans="1:15">
      <c r="A22" s="8">
        <v>9</v>
      </c>
      <c r="B22" s="8" t="s">
        <v>55</v>
      </c>
      <c r="C22" s="8" t="s">
        <v>60</v>
      </c>
      <c r="D22" s="8" t="s">
        <v>61</v>
      </c>
      <c r="E22" s="8" t="s">
        <v>62</v>
      </c>
      <c r="F22" s="8" t="s">
        <v>22</v>
      </c>
      <c r="G22" s="8" t="s">
        <v>30</v>
      </c>
      <c r="H22" s="8">
        <v>660</v>
      </c>
      <c r="I22" s="8">
        <v>535</v>
      </c>
      <c r="J22" s="9">
        <v>400</v>
      </c>
      <c r="K22" s="10">
        <v>393.6</v>
      </c>
      <c r="L22" s="8">
        <v>323.15</v>
      </c>
      <c r="M22" s="11">
        <f t="shared" si="0"/>
        <v>0.218</v>
      </c>
      <c r="N22" s="12">
        <v>181</v>
      </c>
      <c r="O22" s="12"/>
    </row>
    <row r="23" ht="13" customHeight="1" spans="1:15">
      <c r="A23" s="8"/>
      <c r="B23" s="8"/>
      <c r="C23" s="8"/>
      <c r="D23" s="8"/>
      <c r="E23" s="8"/>
      <c r="F23" s="13" t="s">
        <v>24</v>
      </c>
      <c r="G23" s="8" t="s">
        <v>59</v>
      </c>
      <c r="H23" s="13">
        <v>550</v>
      </c>
      <c r="I23" s="13">
        <v>415</v>
      </c>
      <c r="J23" s="9">
        <v>170</v>
      </c>
      <c r="K23" s="10">
        <v>162.7</v>
      </c>
      <c r="L23" s="14">
        <v>147.74</v>
      </c>
      <c r="M23" s="11">
        <f t="shared" si="0"/>
        <v>0.1013</v>
      </c>
      <c r="N23" s="15"/>
      <c r="O23" s="15"/>
    </row>
    <row r="24" ht="13" customHeight="1" spans="1:15">
      <c r="A24" s="8">
        <v>10</v>
      </c>
      <c r="B24" s="8" t="s">
        <v>63</v>
      </c>
      <c r="C24" s="8" t="s">
        <v>64</v>
      </c>
      <c r="D24" s="8" t="s">
        <v>65</v>
      </c>
      <c r="E24" s="8" t="s">
        <v>66</v>
      </c>
      <c r="F24" s="8" t="s">
        <v>22</v>
      </c>
      <c r="G24" s="8"/>
      <c r="H24" s="8"/>
      <c r="I24" s="8"/>
      <c r="J24" s="9"/>
      <c r="K24" s="10"/>
      <c r="L24" s="8"/>
      <c r="M24" s="11"/>
      <c r="N24" s="12">
        <v>190</v>
      </c>
      <c r="O24" s="12"/>
    </row>
    <row r="25" ht="13" customHeight="1" spans="1:15">
      <c r="A25" s="8"/>
      <c r="B25" s="8"/>
      <c r="C25" s="8"/>
      <c r="D25" s="8"/>
      <c r="E25" s="8"/>
      <c r="F25" s="13" t="s">
        <v>24</v>
      </c>
      <c r="G25" s="8" t="s">
        <v>67</v>
      </c>
      <c r="H25" s="13">
        <v>700</v>
      </c>
      <c r="I25" s="13">
        <v>642</v>
      </c>
      <c r="J25" s="9">
        <v>170</v>
      </c>
      <c r="K25" s="10">
        <v>162.3</v>
      </c>
      <c r="L25" s="14">
        <v>147.74</v>
      </c>
      <c r="M25" s="11">
        <f t="shared" si="0"/>
        <v>0.0986</v>
      </c>
      <c r="N25" s="15"/>
      <c r="O25" s="15"/>
    </row>
    <row r="26" ht="13" customHeight="1" spans="1:15">
      <c r="A26" s="8">
        <v>11</v>
      </c>
      <c r="B26" s="8" t="s">
        <v>63</v>
      </c>
      <c r="C26" s="8" t="s">
        <v>68</v>
      </c>
      <c r="D26" s="8" t="s">
        <v>69</v>
      </c>
      <c r="E26" s="8" t="s">
        <v>70</v>
      </c>
      <c r="F26" s="8" t="s">
        <v>22</v>
      </c>
      <c r="G26" s="8" t="s">
        <v>71</v>
      </c>
      <c r="H26" s="8">
        <v>860</v>
      </c>
      <c r="I26" s="8">
        <v>685</v>
      </c>
      <c r="J26" s="9">
        <v>401</v>
      </c>
      <c r="K26" s="10">
        <v>394.9</v>
      </c>
      <c r="L26" s="8">
        <v>323.15</v>
      </c>
      <c r="M26" s="11">
        <f t="shared" si="0"/>
        <v>0.222</v>
      </c>
      <c r="N26" s="12">
        <v>161</v>
      </c>
      <c r="O26" s="12"/>
    </row>
    <row r="27" ht="13" customHeight="1" spans="1:15">
      <c r="A27" s="8"/>
      <c r="B27" s="8"/>
      <c r="C27" s="8"/>
      <c r="D27" s="8"/>
      <c r="E27" s="8"/>
      <c r="F27" s="13" t="s">
        <v>24</v>
      </c>
      <c r="G27" s="8" t="s">
        <v>67</v>
      </c>
      <c r="H27" s="13">
        <v>350</v>
      </c>
      <c r="I27" s="13">
        <v>325</v>
      </c>
      <c r="J27" s="9">
        <v>167</v>
      </c>
      <c r="K27" s="10">
        <v>157.2</v>
      </c>
      <c r="L27" s="14">
        <v>147.74</v>
      </c>
      <c r="M27" s="11">
        <f t="shared" si="0"/>
        <v>0.064</v>
      </c>
      <c r="N27" s="15"/>
      <c r="O27" s="15"/>
    </row>
    <row r="28" ht="13" customHeight="1" spans="1:15">
      <c r="A28" s="8">
        <v>12</v>
      </c>
      <c r="B28" s="8" t="s">
        <v>72</v>
      </c>
      <c r="C28" s="8" t="s">
        <v>73</v>
      </c>
      <c r="D28" s="8" t="s">
        <v>74</v>
      </c>
      <c r="E28" s="8" t="s">
        <v>75</v>
      </c>
      <c r="F28" s="8" t="s">
        <v>22</v>
      </c>
      <c r="G28" s="8" t="s">
        <v>46</v>
      </c>
      <c r="H28" s="8">
        <v>1150</v>
      </c>
      <c r="I28" s="8">
        <v>973</v>
      </c>
      <c r="J28" s="9">
        <v>408</v>
      </c>
      <c r="K28" s="10">
        <v>401.4</v>
      </c>
      <c r="L28" s="8">
        <v>323.15</v>
      </c>
      <c r="M28" s="11">
        <f t="shared" si="0"/>
        <v>0.2421</v>
      </c>
      <c r="N28" s="12">
        <v>123</v>
      </c>
      <c r="O28" s="12"/>
    </row>
    <row r="29" ht="13" customHeight="1" spans="1:15">
      <c r="A29" s="8"/>
      <c r="B29" s="8"/>
      <c r="C29" s="8"/>
      <c r="D29" s="8"/>
      <c r="E29" s="8"/>
      <c r="F29" s="13" t="s">
        <v>24</v>
      </c>
      <c r="G29" s="8"/>
      <c r="H29" s="13"/>
      <c r="I29" s="13"/>
      <c r="J29" s="9"/>
      <c r="K29" s="10"/>
      <c r="L29" s="14"/>
      <c r="M29" s="11"/>
      <c r="N29" s="15"/>
      <c r="O29" s="15"/>
    </row>
    <row r="30" ht="13" customHeight="1" spans="1:15">
      <c r="A30" s="8">
        <v>13</v>
      </c>
      <c r="B30" s="8" t="s">
        <v>76</v>
      </c>
      <c r="C30" s="8" t="s">
        <v>77</v>
      </c>
      <c r="D30" s="8" t="s">
        <v>78</v>
      </c>
      <c r="E30" s="8" t="s">
        <v>79</v>
      </c>
      <c r="F30" s="8" t="s">
        <v>22</v>
      </c>
      <c r="G30" s="8"/>
      <c r="H30" s="8"/>
      <c r="I30" s="8"/>
      <c r="J30" s="9"/>
      <c r="K30" s="10"/>
      <c r="L30" s="8"/>
      <c r="M30" s="11"/>
      <c r="N30" s="12">
        <v>109</v>
      </c>
      <c r="O30" s="12"/>
    </row>
    <row r="31" ht="13" customHeight="1" spans="1:15">
      <c r="A31" s="8"/>
      <c r="B31" s="8"/>
      <c r="C31" s="8"/>
      <c r="D31" s="8"/>
      <c r="E31" s="8"/>
      <c r="F31" s="13" t="s">
        <v>24</v>
      </c>
      <c r="G31" s="8" t="s">
        <v>25</v>
      </c>
      <c r="H31" s="13">
        <v>2155</v>
      </c>
      <c r="I31" s="13">
        <v>1580</v>
      </c>
      <c r="J31" s="9">
        <v>173</v>
      </c>
      <c r="K31" s="10">
        <v>164.9</v>
      </c>
      <c r="L31" s="14">
        <v>147.74</v>
      </c>
      <c r="M31" s="11">
        <f t="shared" si="0"/>
        <v>0.1161</v>
      </c>
      <c r="N31" s="15"/>
      <c r="O31" s="15"/>
    </row>
    <row r="32" ht="13" customHeight="1" spans="1:15">
      <c r="A32" s="8">
        <v>14</v>
      </c>
      <c r="B32" s="8" t="s">
        <v>76</v>
      </c>
      <c r="C32" s="8" t="s">
        <v>80</v>
      </c>
      <c r="D32" s="8" t="s">
        <v>81</v>
      </c>
      <c r="E32" s="8" t="s">
        <v>82</v>
      </c>
      <c r="F32" s="8" t="s">
        <v>22</v>
      </c>
      <c r="G32" s="8" t="s">
        <v>46</v>
      </c>
      <c r="H32" s="8">
        <v>1280</v>
      </c>
      <c r="I32" s="8">
        <v>1027</v>
      </c>
      <c r="J32" s="9">
        <v>423</v>
      </c>
      <c r="K32" s="10">
        <v>413.1</v>
      </c>
      <c r="L32" s="8">
        <v>323.15</v>
      </c>
      <c r="M32" s="11">
        <f t="shared" si="0"/>
        <v>0.2784</v>
      </c>
      <c r="N32" s="12">
        <v>118</v>
      </c>
      <c r="O32" s="12"/>
    </row>
    <row r="33" ht="13" customHeight="1" spans="1:15">
      <c r="A33" s="8"/>
      <c r="B33" s="8"/>
      <c r="C33" s="8"/>
      <c r="D33" s="8"/>
      <c r="E33" s="8"/>
      <c r="F33" s="13" t="s">
        <v>24</v>
      </c>
      <c r="G33" s="8" t="s">
        <v>83</v>
      </c>
      <c r="H33" s="13">
        <v>600</v>
      </c>
      <c r="I33" s="13">
        <v>533</v>
      </c>
      <c r="J33" s="9">
        <v>171</v>
      </c>
      <c r="K33" s="10">
        <v>162.7</v>
      </c>
      <c r="L33" s="14">
        <v>147.74</v>
      </c>
      <c r="M33" s="11">
        <f t="shared" si="0"/>
        <v>0.1013</v>
      </c>
      <c r="N33" s="15"/>
      <c r="O33" s="15"/>
    </row>
    <row r="34" ht="13" customHeight="1" spans="1:15">
      <c r="A34" s="8">
        <v>15</v>
      </c>
      <c r="B34" s="8" t="s">
        <v>76</v>
      </c>
      <c r="C34" s="8" t="s">
        <v>84</v>
      </c>
      <c r="D34" s="8" t="s">
        <v>85</v>
      </c>
      <c r="E34" s="8" t="s">
        <v>86</v>
      </c>
      <c r="F34" s="8" t="s">
        <v>22</v>
      </c>
      <c r="G34" s="8" t="s">
        <v>23</v>
      </c>
      <c r="H34" s="8">
        <v>1235</v>
      </c>
      <c r="I34" s="8">
        <v>958</v>
      </c>
      <c r="J34" s="9">
        <v>419</v>
      </c>
      <c r="K34" s="10">
        <v>413.5</v>
      </c>
      <c r="L34" s="8">
        <v>323.15</v>
      </c>
      <c r="M34" s="11">
        <f t="shared" si="0"/>
        <v>0.2796</v>
      </c>
      <c r="N34" s="12">
        <v>243</v>
      </c>
      <c r="O34" s="12"/>
    </row>
    <row r="35" ht="13" customHeight="1" spans="1:15">
      <c r="A35" s="8"/>
      <c r="B35" s="8"/>
      <c r="C35" s="8"/>
      <c r="D35" s="8"/>
      <c r="E35" s="8"/>
      <c r="F35" s="13" t="s">
        <v>24</v>
      </c>
      <c r="G35" s="8" t="s">
        <v>36</v>
      </c>
      <c r="H35" s="13">
        <v>800</v>
      </c>
      <c r="I35" s="13">
        <v>615</v>
      </c>
      <c r="J35" s="9">
        <v>173</v>
      </c>
      <c r="K35" s="10">
        <v>165.1</v>
      </c>
      <c r="L35" s="14">
        <v>147.74</v>
      </c>
      <c r="M35" s="11">
        <f t="shared" si="0"/>
        <v>0.1175</v>
      </c>
      <c r="N35" s="15"/>
      <c r="O35" s="15"/>
    </row>
    <row r="36" ht="13" customHeight="1" spans="1:15">
      <c r="A36" s="8">
        <v>16</v>
      </c>
      <c r="B36" s="8" t="s">
        <v>87</v>
      </c>
      <c r="C36" s="8" t="s">
        <v>88</v>
      </c>
      <c r="D36" s="8" t="s">
        <v>89</v>
      </c>
      <c r="E36" s="8" t="s">
        <v>90</v>
      </c>
      <c r="F36" s="8" t="s">
        <v>22</v>
      </c>
      <c r="G36" s="8" t="s">
        <v>91</v>
      </c>
      <c r="H36" s="8">
        <v>1000</v>
      </c>
      <c r="I36" s="8">
        <v>751</v>
      </c>
      <c r="J36" s="9">
        <v>390</v>
      </c>
      <c r="K36" s="10">
        <v>379.4</v>
      </c>
      <c r="L36" s="8">
        <v>323.15</v>
      </c>
      <c r="M36" s="11">
        <f t="shared" si="0"/>
        <v>0.1741</v>
      </c>
      <c r="N36" s="12">
        <v>132</v>
      </c>
      <c r="O36" s="12"/>
    </row>
    <row r="37" ht="13" customHeight="1" spans="1:15">
      <c r="A37" s="8"/>
      <c r="B37" s="8"/>
      <c r="C37" s="8"/>
      <c r="D37" s="8"/>
      <c r="E37" s="8"/>
      <c r="F37" s="13" t="s">
        <v>24</v>
      </c>
      <c r="G37" s="8" t="s">
        <v>92</v>
      </c>
      <c r="H37" s="13">
        <v>550</v>
      </c>
      <c r="I37" s="13">
        <v>507</v>
      </c>
      <c r="J37" s="9">
        <v>168</v>
      </c>
      <c r="K37" s="10">
        <v>160.7</v>
      </c>
      <c r="L37" s="14">
        <v>147.74</v>
      </c>
      <c r="M37" s="11">
        <f t="shared" si="0"/>
        <v>0.0877</v>
      </c>
      <c r="N37" s="15"/>
      <c r="O37" s="15"/>
    </row>
    <row r="38" ht="13" customHeight="1" spans="1:15">
      <c r="A38" s="8">
        <v>17</v>
      </c>
      <c r="B38" s="8" t="s">
        <v>87</v>
      </c>
      <c r="C38" s="8" t="s">
        <v>93</v>
      </c>
      <c r="D38" s="8" t="s">
        <v>94</v>
      </c>
      <c r="E38" s="8" t="s">
        <v>95</v>
      </c>
      <c r="F38" s="8" t="s">
        <v>22</v>
      </c>
      <c r="G38" s="8" t="s">
        <v>23</v>
      </c>
      <c r="H38" s="8">
        <v>1400</v>
      </c>
      <c r="I38" s="8">
        <v>1195</v>
      </c>
      <c r="J38" s="9">
        <v>399</v>
      </c>
      <c r="K38" s="10">
        <v>389.2</v>
      </c>
      <c r="L38" s="8">
        <v>323.15</v>
      </c>
      <c r="M38" s="11">
        <f t="shared" si="0"/>
        <v>0.2044</v>
      </c>
      <c r="N38" s="12">
        <v>149</v>
      </c>
      <c r="O38" s="12"/>
    </row>
    <row r="39" ht="13" customHeight="1" spans="1:15">
      <c r="A39" s="8"/>
      <c r="B39" s="8"/>
      <c r="C39" s="8"/>
      <c r="D39" s="8"/>
      <c r="E39" s="8"/>
      <c r="F39" s="13" t="s">
        <v>24</v>
      </c>
      <c r="G39" s="8" t="s">
        <v>36</v>
      </c>
      <c r="H39" s="13">
        <v>700</v>
      </c>
      <c r="I39" s="13">
        <v>655</v>
      </c>
      <c r="J39" s="9">
        <v>170</v>
      </c>
      <c r="K39" s="10">
        <v>162.3</v>
      </c>
      <c r="L39" s="14">
        <v>147.74</v>
      </c>
      <c r="M39" s="11">
        <f t="shared" ref="M39:M55" si="1">(K39-L39)/L39</f>
        <v>0.0986</v>
      </c>
      <c r="N39" s="15"/>
      <c r="O39" s="15"/>
    </row>
    <row r="40" ht="13" customHeight="1" spans="1:15">
      <c r="A40" s="8">
        <v>18</v>
      </c>
      <c r="B40" s="8" t="s">
        <v>96</v>
      </c>
      <c r="C40" s="8" t="s">
        <v>97</v>
      </c>
      <c r="D40" s="8" t="s">
        <v>98</v>
      </c>
      <c r="E40" s="8" t="s">
        <v>99</v>
      </c>
      <c r="F40" s="8" t="s">
        <v>22</v>
      </c>
      <c r="G40" s="8" t="s">
        <v>46</v>
      </c>
      <c r="H40" s="8">
        <v>880</v>
      </c>
      <c r="I40" s="8">
        <v>731</v>
      </c>
      <c r="J40" s="9">
        <v>394</v>
      </c>
      <c r="K40" s="10">
        <v>383.4</v>
      </c>
      <c r="L40" s="8">
        <v>323.15</v>
      </c>
      <c r="M40" s="11">
        <f t="shared" si="1"/>
        <v>0.1864</v>
      </c>
      <c r="N40" s="12">
        <v>115</v>
      </c>
      <c r="O40" s="12"/>
    </row>
    <row r="41" ht="13" customHeight="1" spans="1:15">
      <c r="A41" s="8"/>
      <c r="B41" s="8"/>
      <c r="C41" s="8"/>
      <c r="D41" s="8"/>
      <c r="E41" s="8"/>
      <c r="F41" s="13" t="s">
        <v>24</v>
      </c>
      <c r="G41" s="8" t="s">
        <v>100</v>
      </c>
      <c r="H41" s="13">
        <v>330</v>
      </c>
      <c r="I41" s="13">
        <v>319</v>
      </c>
      <c r="J41" s="9">
        <v>172</v>
      </c>
      <c r="K41" s="10">
        <v>162.7</v>
      </c>
      <c r="L41" s="14">
        <v>147.74</v>
      </c>
      <c r="M41" s="11">
        <f t="shared" si="1"/>
        <v>0.1013</v>
      </c>
      <c r="N41" s="15"/>
      <c r="O41" s="15"/>
    </row>
    <row r="42" ht="13" customHeight="1" spans="1:15">
      <c r="A42" s="8">
        <v>19</v>
      </c>
      <c r="B42" s="8" t="s">
        <v>96</v>
      </c>
      <c r="C42" s="8" t="s">
        <v>101</v>
      </c>
      <c r="D42" s="8" t="s">
        <v>102</v>
      </c>
      <c r="E42" s="8" t="s">
        <v>103</v>
      </c>
      <c r="F42" s="8" t="s">
        <v>22</v>
      </c>
      <c r="G42" s="8" t="s">
        <v>46</v>
      </c>
      <c r="H42" s="8">
        <v>510</v>
      </c>
      <c r="I42" s="8">
        <v>482</v>
      </c>
      <c r="J42" s="9">
        <v>419</v>
      </c>
      <c r="K42" s="10">
        <v>411.2</v>
      </c>
      <c r="L42" s="8">
        <v>323.15</v>
      </c>
      <c r="M42" s="11">
        <f t="shared" si="1"/>
        <v>0.2725</v>
      </c>
      <c r="N42" s="12">
        <v>137</v>
      </c>
      <c r="O42" s="12"/>
    </row>
    <row r="43" ht="13" customHeight="1" spans="1:15">
      <c r="A43" s="8"/>
      <c r="B43" s="8"/>
      <c r="C43" s="8"/>
      <c r="D43" s="8"/>
      <c r="E43" s="8"/>
      <c r="F43" s="13" t="s">
        <v>24</v>
      </c>
      <c r="G43" s="8" t="s">
        <v>100</v>
      </c>
      <c r="H43" s="13">
        <v>170</v>
      </c>
      <c r="I43" s="13">
        <v>170</v>
      </c>
      <c r="J43" s="9">
        <v>170</v>
      </c>
      <c r="K43" s="10">
        <v>163.3</v>
      </c>
      <c r="L43" s="14">
        <v>147.74</v>
      </c>
      <c r="M43" s="11">
        <f t="shared" si="1"/>
        <v>0.1053</v>
      </c>
      <c r="N43" s="15"/>
      <c r="O43" s="15"/>
    </row>
    <row r="44" ht="13" customHeight="1" spans="1:15">
      <c r="A44" s="8">
        <v>20</v>
      </c>
      <c r="B44" s="8" t="s">
        <v>104</v>
      </c>
      <c r="C44" s="8" t="s">
        <v>105</v>
      </c>
      <c r="D44" s="8" t="s">
        <v>106</v>
      </c>
      <c r="E44" s="8" t="s">
        <v>107</v>
      </c>
      <c r="F44" s="8" t="s">
        <v>22</v>
      </c>
      <c r="G44" s="8" t="s">
        <v>30</v>
      </c>
      <c r="H44" s="8">
        <v>880</v>
      </c>
      <c r="I44" s="8">
        <v>775</v>
      </c>
      <c r="J44" s="9">
        <v>416</v>
      </c>
      <c r="K44" s="10">
        <v>407.3</v>
      </c>
      <c r="L44" s="8">
        <v>323.15</v>
      </c>
      <c r="M44" s="11">
        <f t="shared" si="1"/>
        <v>0.2604</v>
      </c>
      <c r="N44" s="12">
        <v>214</v>
      </c>
      <c r="O44" s="12"/>
    </row>
    <row r="45" ht="13" customHeight="1" spans="1:15">
      <c r="A45" s="8"/>
      <c r="B45" s="8"/>
      <c r="C45" s="8"/>
      <c r="D45" s="8"/>
      <c r="E45" s="8"/>
      <c r="F45" s="13" t="s">
        <v>24</v>
      </c>
      <c r="G45" s="8" t="s">
        <v>91</v>
      </c>
      <c r="H45" s="13">
        <v>250</v>
      </c>
      <c r="I45" s="13">
        <v>250</v>
      </c>
      <c r="J45" s="9">
        <v>171</v>
      </c>
      <c r="K45" s="10">
        <v>162.1</v>
      </c>
      <c r="L45" s="14">
        <v>147.74</v>
      </c>
      <c r="M45" s="11">
        <f t="shared" si="1"/>
        <v>0.0972</v>
      </c>
      <c r="N45" s="15"/>
      <c r="O45" s="15"/>
    </row>
    <row r="46" ht="13" customHeight="1" spans="1:15">
      <c r="A46" s="8">
        <v>21</v>
      </c>
      <c r="B46" s="8" t="s">
        <v>104</v>
      </c>
      <c r="C46" s="8" t="s">
        <v>108</v>
      </c>
      <c r="D46" s="8" t="s">
        <v>109</v>
      </c>
      <c r="E46" s="8" t="s">
        <v>110</v>
      </c>
      <c r="F46" s="8" t="s">
        <v>22</v>
      </c>
      <c r="G46" s="8" t="s">
        <v>111</v>
      </c>
      <c r="H46" s="8">
        <v>780</v>
      </c>
      <c r="I46" s="8">
        <v>701</v>
      </c>
      <c r="J46" s="9">
        <v>405</v>
      </c>
      <c r="K46" s="10">
        <v>396</v>
      </c>
      <c r="L46" s="8">
        <v>323.15</v>
      </c>
      <c r="M46" s="11">
        <f t="shared" si="1"/>
        <v>0.2254</v>
      </c>
      <c r="N46" s="12">
        <v>151</v>
      </c>
      <c r="O46" s="12"/>
    </row>
    <row r="47" ht="13" customHeight="1" spans="1:15">
      <c r="A47" s="8"/>
      <c r="B47" s="8"/>
      <c r="C47" s="8"/>
      <c r="D47" s="8"/>
      <c r="E47" s="8"/>
      <c r="F47" s="13" t="s">
        <v>24</v>
      </c>
      <c r="G47" s="8" t="s">
        <v>112</v>
      </c>
      <c r="H47" s="13">
        <v>420</v>
      </c>
      <c r="I47" s="13">
        <v>336</v>
      </c>
      <c r="J47" s="9">
        <v>165</v>
      </c>
      <c r="K47" s="10">
        <v>159.3</v>
      </c>
      <c r="L47" s="14">
        <v>147.74</v>
      </c>
      <c r="M47" s="11">
        <f t="shared" si="1"/>
        <v>0.0782</v>
      </c>
      <c r="N47" s="15"/>
      <c r="O47" s="15"/>
    </row>
    <row r="48" ht="13" customHeight="1" spans="1:15">
      <c r="A48" s="8">
        <v>22</v>
      </c>
      <c r="B48" s="8" t="s">
        <v>113</v>
      </c>
      <c r="C48" s="8" t="s">
        <v>114</v>
      </c>
      <c r="D48" s="8" t="s">
        <v>115</v>
      </c>
      <c r="E48" s="8" t="s">
        <v>116</v>
      </c>
      <c r="F48" s="8" t="s">
        <v>22</v>
      </c>
      <c r="G48" s="8" t="s">
        <v>23</v>
      </c>
      <c r="H48" s="8">
        <v>960</v>
      </c>
      <c r="I48" s="8">
        <v>821</v>
      </c>
      <c r="J48" s="9">
        <v>414</v>
      </c>
      <c r="K48" s="10">
        <v>405.8</v>
      </c>
      <c r="L48" s="8">
        <v>323.15</v>
      </c>
      <c r="M48" s="11">
        <f t="shared" si="1"/>
        <v>0.2558</v>
      </c>
      <c r="N48" s="12">
        <v>154</v>
      </c>
      <c r="O48" s="12"/>
    </row>
    <row r="49" ht="13" customHeight="1" spans="1:15">
      <c r="A49" s="8"/>
      <c r="B49" s="8"/>
      <c r="C49" s="8"/>
      <c r="D49" s="8"/>
      <c r="E49" s="8"/>
      <c r="F49" s="13" t="s">
        <v>24</v>
      </c>
      <c r="G49" s="8" t="s">
        <v>36</v>
      </c>
      <c r="H49" s="13">
        <v>250</v>
      </c>
      <c r="I49" s="13">
        <v>187</v>
      </c>
      <c r="J49" s="9">
        <v>165</v>
      </c>
      <c r="K49" s="10">
        <v>157.4</v>
      </c>
      <c r="L49" s="14">
        <v>147.74</v>
      </c>
      <c r="M49" s="11">
        <f t="shared" si="1"/>
        <v>0.0654</v>
      </c>
      <c r="N49" s="15"/>
      <c r="O49" s="15"/>
    </row>
    <row r="50" ht="13" customHeight="1" spans="1:15">
      <c r="A50" s="8">
        <v>23</v>
      </c>
      <c r="B50" s="8" t="s">
        <v>113</v>
      </c>
      <c r="C50" s="8" t="s">
        <v>117</v>
      </c>
      <c r="D50" s="8" t="s">
        <v>118</v>
      </c>
      <c r="E50" s="8" t="s">
        <v>119</v>
      </c>
      <c r="F50" s="8" t="s">
        <v>22</v>
      </c>
      <c r="G50" s="8" t="s">
        <v>23</v>
      </c>
      <c r="H50" s="8">
        <v>1390</v>
      </c>
      <c r="I50" s="8">
        <v>1147</v>
      </c>
      <c r="J50" s="9">
        <v>412</v>
      </c>
      <c r="K50" s="10">
        <v>402.9</v>
      </c>
      <c r="L50" s="8">
        <v>323.15</v>
      </c>
      <c r="M50" s="11">
        <f t="shared" si="1"/>
        <v>0.2468</v>
      </c>
      <c r="N50" s="12">
        <v>107</v>
      </c>
      <c r="O50" s="12"/>
    </row>
    <row r="51" ht="13" customHeight="1" spans="1:15">
      <c r="A51" s="8"/>
      <c r="B51" s="8"/>
      <c r="C51" s="8"/>
      <c r="D51" s="8"/>
      <c r="E51" s="8"/>
      <c r="F51" s="13" t="s">
        <v>24</v>
      </c>
      <c r="G51" s="8" t="s">
        <v>36</v>
      </c>
      <c r="H51" s="13">
        <v>460</v>
      </c>
      <c r="I51" s="13">
        <v>417</v>
      </c>
      <c r="J51" s="9">
        <v>165</v>
      </c>
      <c r="K51" s="10">
        <v>158.4</v>
      </c>
      <c r="L51" s="14">
        <v>147.74</v>
      </c>
      <c r="M51" s="11">
        <f t="shared" si="1"/>
        <v>0.0722</v>
      </c>
      <c r="N51" s="15"/>
      <c r="O51" s="15"/>
    </row>
    <row r="52" ht="13" customHeight="1" spans="1:15">
      <c r="A52" s="8">
        <v>24</v>
      </c>
      <c r="B52" s="8" t="s">
        <v>120</v>
      </c>
      <c r="C52" s="8" t="s">
        <v>121</v>
      </c>
      <c r="D52" s="8" t="s">
        <v>122</v>
      </c>
      <c r="E52" s="8" t="s">
        <v>123</v>
      </c>
      <c r="F52" s="8" t="s">
        <v>22</v>
      </c>
      <c r="G52" s="8" t="s">
        <v>23</v>
      </c>
      <c r="H52" s="8">
        <v>1465</v>
      </c>
      <c r="I52" s="8">
        <v>1325</v>
      </c>
      <c r="J52" s="9">
        <v>411</v>
      </c>
      <c r="K52" s="10">
        <v>401</v>
      </c>
      <c r="L52" s="8">
        <v>323.15</v>
      </c>
      <c r="M52" s="11">
        <f t="shared" si="1"/>
        <v>0.2409</v>
      </c>
      <c r="N52" s="12">
        <v>213</v>
      </c>
      <c r="O52" s="12"/>
    </row>
    <row r="53" ht="13" customHeight="1" spans="1:15">
      <c r="A53" s="8"/>
      <c r="B53" s="8"/>
      <c r="C53" s="8"/>
      <c r="D53" s="8"/>
      <c r="E53" s="8"/>
      <c r="F53" s="13" t="s">
        <v>24</v>
      </c>
      <c r="G53" s="8" t="s">
        <v>41</v>
      </c>
      <c r="H53" s="13">
        <v>635</v>
      </c>
      <c r="I53" s="13">
        <v>430</v>
      </c>
      <c r="J53" s="9">
        <v>173</v>
      </c>
      <c r="K53" s="10">
        <v>167.1</v>
      </c>
      <c r="L53" s="14">
        <v>147.74</v>
      </c>
      <c r="M53" s="11">
        <f t="shared" si="1"/>
        <v>0.131</v>
      </c>
      <c r="N53" s="15"/>
      <c r="O53" s="15"/>
    </row>
    <row r="54" ht="13" customHeight="1" spans="1:15">
      <c r="A54" s="8">
        <v>25</v>
      </c>
      <c r="B54" s="8" t="s">
        <v>120</v>
      </c>
      <c r="C54" s="8" t="s">
        <v>124</v>
      </c>
      <c r="D54" s="8" t="s">
        <v>125</v>
      </c>
      <c r="E54" s="8" t="s">
        <v>126</v>
      </c>
      <c r="F54" s="8" t="s">
        <v>22</v>
      </c>
      <c r="G54" s="8" t="s">
        <v>23</v>
      </c>
      <c r="H54" s="8"/>
      <c r="I54" s="8"/>
      <c r="J54" s="9"/>
      <c r="K54" s="10"/>
      <c r="L54" s="8"/>
      <c r="M54" s="11"/>
      <c r="N54" s="12">
        <v>119</v>
      </c>
      <c r="O54" s="12"/>
    </row>
    <row r="55" ht="13" customHeight="1" spans="1:15">
      <c r="A55" s="8"/>
      <c r="B55" s="8"/>
      <c r="C55" s="8"/>
      <c r="D55" s="8"/>
      <c r="E55" s="8"/>
      <c r="F55" s="13" t="s">
        <v>24</v>
      </c>
      <c r="G55" s="8" t="s">
        <v>41</v>
      </c>
      <c r="H55" s="13">
        <v>735</v>
      </c>
      <c r="I55" s="13">
        <v>700</v>
      </c>
      <c r="J55" s="9">
        <v>172</v>
      </c>
      <c r="K55" s="10">
        <v>166.2</v>
      </c>
      <c r="L55" s="14">
        <v>147.74</v>
      </c>
      <c r="M55" s="11">
        <f t="shared" si="1"/>
        <v>0.1249</v>
      </c>
      <c r="N55" s="15"/>
      <c r="O55" s="15"/>
    </row>
  </sheetData>
  <autoFilter xmlns:etc="http://www.wps.cn/officeDocument/2017/etCustomData" ref="A5:O55" etc:filterBottomFollowUsedRange="0">
    <extLst/>
  </autoFilter>
  <mergeCells count="178">
    <mergeCell ref="A1:B1"/>
    <mergeCell ref="A2:O2"/>
    <mergeCell ref="J3:O3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N6:N7"/>
    <mergeCell ref="N8:N9"/>
    <mergeCell ref="N10:N11"/>
    <mergeCell ref="N12:N1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N32:N33"/>
    <mergeCell ref="N34:N35"/>
    <mergeCell ref="N36:N37"/>
    <mergeCell ref="N38:N39"/>
    <mergeCell ref="N40:N41"/>
    <mergeCell ref="N42:N43"/>
    <mergeCell ref="N44:N45"/>
    <mergeCell ref="N46:N47"/>
    <mergeCell ref="N48:N49"/>
    <mergeCell ref="N50:N51"/>
    <mergeCell ref="N52:N53"/>
    <mergeCell ref="N54:N55"/>
    <mergeCell ref="O6:O7"/>
    <mergeCell ref="O8:O9"/>
    <mergeCell ref="O10:O11"/>
    <mergeCell ref="O12:O13"/>
    <mergeCell ref="O14:O15"/>
    <mergeCell ref="O16:O17"/>
    <mergeCell ref="O18:O19"/>
    <mergeCell ref="O20:O21"/>
    <mergeCell ref="O22:O23"/>
    <mergeCell ref="O24:O25"/>
    <mergeCell ref="O26:O27"/>
    <mergeCell ref="O28:O29"/>
    <mergeCell ref="O30:O31"/>
    <mergeCell ref="O32:O33"/>
    <mergeCell ref="O34:O35"/>
    <mergeCell ref="O36:O37"/>
    <mergeCell ref="O38:O39"/>
    <mergeCell ref="O40:O41"/>
    <mergeCell ref="O42:O43"/>
    <mergeCell ref="O44:O45"/>
    <mergeCell ref="O46:O47"/>
    <mergeCell ref="O48:O49"/>
    <mergeCell ref="O50:O51"/>
    <mergeCell ref="O52:O53"/>
    <mergeCell ref="O54:O55"/>
  </mergeCells>
  <printOptions horizontalCentered="1"/>
  <pageMargins left="0.251388888888889" right="0.251388888888889" top="0.751388888888889" bottom="0.751388888888889" header="0.298611111111111" footer="0.298611111111111"/>
  <pageSetup paperSize="9" scale="87" fitToHeight="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Kerol</cp:lastModifiedBy>
  <dcterms:created xsi:type="dcterms:W3CDTF">2024-05-30T07:56:00Z</dcterms:created>
  <cp:lastPrinted>2024-05-30T08:15:00Z</cp:lastPrinted>
  <dcterms:modified xsi:type="dcterms:W3CDTF">2025-08-25T03:23:41Z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24C3BA164C08464B8E2C1F0A2C547336_13</vt:lpwstr>
  </property>
  <property fmtid="{D5CDD505-2E9C-101B-9397-08002B2CF9AE}" pid="3" name="KSOProductBuildVer">
    <vt:lpwstr>2052-12.1.0.22089</vt:lpwstr>
  </property>
  <property fmtid="{D5CDD505-2E9C-101B-9397-08002B2CF9AE}" pid="4" name="KSOReadingLayout">
    <vt:bool>true</vt:bool>
  </property>
</Properties>
</file>