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920" windowHeight="6645"/>
  </bookViews>
  <sheets>
    <sheet name="Sheet1" sheetId="1" r:id="rId1"/>
  </sheets>
  <definedNames>
    <definedName name="_xlnm.Print_Titles" localSheetId="0">Sheet1!$1:$2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<sst xmlns="http://schemas.openxmlformats.org/spreadsheetml/2006/main" count="57" uniqueCount="48">
  <si>
    <t>广水市2023年驻广部队随军家属专项公开招聘（第二批）综合成绩表</t>
  </si>
  <si>
    <t>序号</t>
  </si>
  <si>
    <t>报考单位</t>
  </si>
  <si>
    <t>准考证号</t>
  </si>
  <si>
    <t>姓名</t>
  </si>
  <si>
    <t>笔试成绩</t>
  </si>
  <si>
    <t>笔试折算成绩</t>
  </si>
  <si>
    <t>军人综合成绩</t>
  </si>
  <si>
    <t>军人综合折算成绩</t>
  </si>
  <si>
    <t>面试成绩</t>
  </si>
  <si>
    <t>面试折算成绩</t>
  </si>
  <si>
    <t>总成绩</t>
  </si>
  <si>
    <t>排名</t>
  </si>
  <si>
    <t xml:space="preserve"> 备注</t>
  </si>
  <si>
    <t>党群服务中心</t>
  </si>
  <si>
    <t>2023006</t>
  </si>
  <si>
    <t>潘凤仙</t>
  </si>
  <si>
    <t>2023020</t>
  </si>
  <si>
    <t>尹艳彬</t>
  </si>
  <si>
    <t>2023019</t>
  </si>
  <si>
    <t>罗夏威</t>
  </si>
  <si>
    <t>缺考</t>
  </si>
  <si>
    <t>广水市八一学校</t>
  </si>
  <si>
    <t>2023005</t>
  </si>
  <si>
    <t>潘蓉</t>
  </si>
  <si>
    <t>2023003</t>
  </si>
  <si>
    <t>武婷婷</t>
  </si>
  <si>
    <t>2023009</t>
  </si>
  <si>
    <t>霍晓晴</t>
  </si>
  <si>
    <t>广水市大数据信息服务中心</t>
  </si>
  <si>
    <t>2023004</t>
  </si>
  <si>
    <t>吴冠楠</t>
  </si>
  <si>
    <t>2023018</t>
  </si>
  <si>
    <t>毛佳</t>
  </si>
  <si>
    <t>2023002</t>
  </si>
  <si>
    <t>李蜜</t>
  </si>
  <si>
    <t>广水市妇女儿童发展服务中心</t>
  </si>
  <si>
    <t>2023022</t>
  </si>
  <si>
    <t>黄晓霞</t>
  </si>
  <si>
    <t>2023023</t>
  </si>
  <si>
    <t>闵文倩</t>
  </si>
  <si>
    <t>广水市婚姻登记处</t>
  </si>
  <si>
    <t>2023016</t>
  </si>
  <si>
    <t>朱凤仙</t>
  </si>
  <si>
    <t>2023014</t>
  </si>
  <si>
    <t>冯鹤</t>
  </si>
  <si>
    <t>2023012</t>
  </si>
  <si>
    <t>袁婷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</si>
</sst>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2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0"/>
      <color indexed="8"/>
      <name val="仿宋_GB2312"/>
      <charset val="134"/>
    </font>
    <font>
      <sz val="10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A1" sqref="A1:M1"/>
    </sheetView>
  </sheetViews>
  <sheetFormatPr defaultColWidth="9" defaultRowHeight="13.5"/>
  <cols>
    <col min="1" max="1" width="4.75833333333333" style="1" customWidth="1"/>
    <col min="2" max="2" width="16.5" style="1" customWidth="1"/>
    <col min="3" max="3" width="9.625" style="1" customWidth="1"/>
    <col min="4" max="4" width="8.625" style="1" customWidth="1"/>
    <col min="5" max="5" width="8.125" style="1" customWidth="1"/>
    <col min="6" max="6" width="9.375" style="2" customWidth="1"/>
    <col min="7" max="7" width="8.125" style="2" customWidth="1"/>
    <col min="8" max="8" width="9.45833333333333" style="2" customWidth="1"/>
    <col min="9" max="11" width="9" style="1"/>
    <col min="12" max="12" width="4.625" style="1" customWidth="1"/>
  </cols>
  <sheetData>
    <row r="1" ht="75.7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4.25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9" t="s">
        <v>9</v>
      </c>
      <c r="J2" s="6" t="s">
        <v>10</v>
      </c>
      <c r="K2" s="6" t="s">
        <v>11</v>
      </c>
      <c r="L2" s="9" t="s">
        <v>12</v>
      </c>
      <c r="M2" s="4" t="s">
        <v>13</v>
      </c>
    </row>
    <row r="3" ht="24.95" customHeight="1" spans="1:13">
      <c r="A3" s="4">
        <v>1</v>
      </c>
      <c r="B3" s="7" t="s">
        <v>14</v>
      </c>
      <c r="C3" s="4" t="s">
        <v>15</v>
      </c>
      <c r="D3" s="4" t="s">
        <v>16</v>
      </c>
      <c r="E3" s="4">
        <v>80.2</v>
      </c>
      <c r="F3" s="5">
        <f t="shared" ref="F3:F16" si="0">ROUND(E3*0.4,2)</f>
        <v>32.08</v>
      </c>
      <c r="G3" s="5">
        <v>62</v>
      </c>
      <c r="H3" s="5">
        <f t="shared" ref="H3:H16" si="1">ROUND(G3*0.2,2)</f>
        <v>12.4</v>
      </c>
      <c r="I3" s="10">
        <v>86.08</v>
      </c>
      <c r="J3" s="10">
        <f>ROUND(I3*0.4,2)</f>
        <v>34.43</v>
      </c>
      <c r="K3" s="10">
        <f>F3+H3+J3</f>
        <v>78.91</v>
      </c>
      <c r="L3" s="4">
        <v>1</v>
      </c>
      <c r="M3" s="4"/>
    </row>
    <row r="4" ht="24.95" customHeight="1" spans="1:13">
      <c r="A4" s="4">
        <v>2</v>
      </c>
      <c r="B4" s="7" t="s">
        <v>14</v>
      </c>
      <c r="C4" s="4" t="s">
        <v>17</v>
      </c>
      <c r="D4" s="4" t="s">
        <v>18</v>
      </c>
      <c r="E4" s="4">
        <v>81.9</v>
      </c>
      <c r="F4" s="5">
        <f t="shared" si="0"/>
        <v>32.76</v>
      </c>
      <c r="G4" s="5">
        <v>49</v>
      </c>
      <c r="H4" s="5">
        <f t="shared" si="1"/>
        <v>9.8</v>
      </c>
      <c r="I4" s="10">
        <v>82.84</v>
      </c>
      <c r="J4" s="10">
        <f t="shared" ref="J4:J16" si="2">ROUND(I4*0.4,2)</f>
        <v>33.14</v>
      </c>
      <c r="K4" s="10">
        <f t="shared" ref="K4:K16" si="3">F4+H4+J4</f>
        <v>75.7</v>
      </c>
      <c r="L4" s="4">
        <v>2</v>
      </c>
      <c r="M4" s="4"/>
    </row>
    <row r="5" ht="24.95" customHeight="1" spans="1:13">
      <c r="A5" s="4">
        <v>3</v>
      </c>
      <c r="B5" s="7" t="s">
        <v>14</v>
      </c>
      <c r="C5" s="4" t="s">
        <v>19</v>
      </c>
      <c r="D5" s="4" t="s">
        <v>20</v>
      </c>
      <c r="E5" s="4">
        <v>63.8</v>
      </c>
      <c r="F5" s="5">
        <f t="shared" si="0"/>
        <v>25.52</v>
      </c>
      <c r="G5" s="5">
        <v>44</v>
      </c>
      <c r="H5" s="5">
        <f t="shared" si="1"/>
        <v>8.8</v>
      </c>
      <c r="I5" s="10">
        <v>0</v>
      </c>
      <c r="J5" s="10">
        <f t="shared" si="2"/>
        <v>0</v>
      </c>
      <c r="K5" s="10">
        <f t="shared" si="3"/>
        <v>34.32</v>
      </c>
      <c r="L5" s="4">
        <v>3</v>
      </c>
      <c r="M5" s="4" t="s">
        <v>21</v>
      </c>
    </row>
    <row r="6" ht="24.95" customHeight="1" spans="1:13">
      <c r="A6" s="4">
        <v>4</v>
      </c>
      <c r="B6" s="8" t="s">
        <v>22</v>
      </c>
      <c r="C6" s="4" t="s">
        <v>23</v>
      </c>
      <c r="D6" s="4" t="s">
        <v>24</v>
      </c>
      <c r="E6" s="4">
        <v>66.1</v>
      </c>
      <c r="F6" s="5">
        <f t="shared" si="0"/>
        <v>26.44</v>
      </c>
      <c r="G6" s="5">
        <v>98</v>
      </c>
      <c r="H6" s="5">
        <f t="shared" si="1"/>
        <v>19.6</v>
      </c>
      <c r="I6" s="10">
        <v>80.84</v>
      </c>
      <c r="J6" s="10">
        <f t="shared" si="2"/>
        <v>32.34</v>
      </c>
      <c r="K6" s="10">
        <f t="shared" si="3"/>
        <v>78.38</v>
      </c>
      <c r="L6" s="4">
        <v>1</v>
      </c>
      <c r="M6" s="4"/>
    </row>
    <row r="7" ht="24.95" customHeight="1" spans="1:13">
      <c r="A7" s="4">
        <v>5</v>
      </c>
      <c r="B7" s="8" t="s">
        <v>22</v>
      </c>
      <c r="C7" s="4" t="s">
        <v>25</v>
      </c>
      <c r="D7" s="4" t="s">
        <v>26</v>
      </c>
      <c r="E7" s="4">
        <v>69.7</v>
      </c>
      <c r="F7" s="5">
        <f t="shared" si="0"/>
        <v>27.88</v>
      </c>
      <c r="G7" s="5">
        <v>57</v>
      </c>
      <c r="H7" s="5">
        <f t="shared" si="1"/>
        <v>11.4</v>
      </c>
      <c r="I7" s="10">
        <v>81.72</v>
      </c>
      <c r="J7" s="10">
        <f t="shared" si="2"/>
        <v>32.69</v>
      </c>
      <c r="K7" s="10">
        <f t="shared" si="3"/>
        <v>71.97</v>
      </c>
      <c r="L7" s="4">
        <v>2</v>
      </c>
      <c r="M7" s="4"/>
    </row>
    <row r="8" ht="24.95" customHeight="1" spans="1:13">
      <c r="A8" s="4">
        <v>6</v>
      </c>
      <c r="B8" s="8" t="s">
        <v>22</v>
      </c>
      <c r="C8" s="4" t="s">
        <v>27</v>
      </c>
      <c r="D8" s="4" t="s">
        <v>28</v>
      </c>
      <c r="E8" s="4">
        <v>68.6</v>
      </c>
      <c r="F8" s="5">
        <f t="shared" si="0"/>
        <v>27.44</v>
      </c>
      <c r="G8" s="5">
        <v>48</v>
      </c>
      <c r="H8" s="5">
        <f t="shared" si="1"/>
        <v>9.6</v>
      </c>
      <c r="I8" s="10">
        <v>85.24</v>
      </c>
      <c r="J8" s="10">
        <f t="shared" si="2"/>
        <v>34.1</v>
      </c>
      <c r="K8" s="10">
        <f t="shared" si="3"/>
        <v>71.14</v>
      </c>
      <c r="L8" s="4">
        <v>3</v>
      </c>
      <c r="M8" s="4"/>
    </row>
    <row r="9" ht="24.95" customHeight="1" spans="1:13">
      <c r="A9" s="4">
        <v>7</v>
      </c>
      <c r="B9" s="8" t="s">
        <v>29</v>
      </c>
      <c r="C9" s="4" t="s">
        <v>30</v>
      </c>
      <c r="D9" s="4" t="s">
        <v>31</v>
      </c>
      <c r="E9" s="4">
        <v>75.9</v>
      </c>
      <c r="F9" s="5">
        <f t="shared" si="0"/>
        <v>30.36</v>
      </c>
      <c r="G9" s="5">
        <v>77</v>
      </c>
      <c r="H9" s="5">
        <f t="shared" si="1"/>
        <v>15.4</v>
      </c>
      <c r="I9" s="10">
        <v>87.7</v>
      </c>
      <c r="J9" s="10">
        <f t="shared" si="2"/>
        <v>35.08</v>
      </c>
      <c r="K9" s="10">
        <f t="shared" si="3"/>
        <v>80.84</v>
      </c>
      <c r="L9" s="4">
        <v>1</v>
      </c>
      <c r="M9" s="4"/>
    </row>
    <row r="10" ht="24.95" customHeight="1" spans="1:13">
      <c r="A10" s="4">
        <v>8</v>
      </c>
      <c r="B10" s="8" t="s">
        <v>29</v>
      </c>
      <c r="C10" s="4" t="s">
        <v>32</v>
      </c>
      <c r="D10" s="4" t="s">
        <v>33</v>
      </c>
      <c r="E10" s="4">
        <v>75.9</v>
      </c>
      <c r="F10" s="5">
        <f t="shared" si="0"/>
        <v>30.36</v>
      </c>
      <c r="G10" s="5">
        <v>65</v>
      </c>
      <c r="H10" s="5">
        <f t="shared" si="1"/>
        <v>13</v>
      </c>
      <c r="I10" s="10">
        <v>85.5</v>
      </c>
      <c r="J10" s="10">
        <f t="shared" si="2"/>
        <v>34.2</v>
      </c>
      <c r="K10" s="10">
        <f t="shared" si="3"/>
        <v>77.56</v>
      </c>
      <c r="L10" s="4">
        <v>2</v>
      </c>
      <c r="M10" s="4"/>
    </row>
    <row r="11" ht="24.95" customHeight="1" spans="1:13">
      <c r="A11" s="4">
        <v>9</v>
      </c>
      <c r="B11" s="8" t="s">
        <v>29</v>
      </c>
      <c r="C11" s="4" t="s">
        <v>34</v>
      </c>
      <c r="D11" s="4" t="s">
        <v>35</v>
      </c>
      <c r="E11" s="4">
        <v>75.5</v>
      </c>
      <c r="F11" s="5">
        <f t="shared" si="0"/>
        <v>30.2</v>
      </c>
      <c r="G11" s="5">
        <v>35</v>
      </c>
      <c r="H11" s="5">
        <f t="shared" si="1"/>
        <v>7</v>
      </c>
      <c r="I11" s="10">
        <v>80.7</v>
      </c>
      <c r="J11" s="10">
        <f t="shared" si="2"/>
        <v>32.28</v>
      </c>
      <c r="K11" s="10">
        <f t="shared" si="3"/>
        <v>69.48</v>
      </c>
      <c r="L11" s="4">
        <v>3</v>
      </c>
      <c r="M11" s="4"/>
    </row>
    <row r="12" ht="24.95" customHeight="1" spans="1:13">
      <c r="A12" s="4">
        <v>10</v>
      </c>
      <c r="B12" s="8" t="s">
        <v>36</v>
      </c>
      <c r="C12" s="4" t="s">
        <v>37</v>
      </c>
      <c r="D12" s="4" t="s">
        <v>38</v>
      </c>
      <c r="E12" s="4">
        <v>76</v>
      </c>
      <c r="F12" s="5">
        <f t="shared" si="0"/>
        <v>30.4</v>
      </c>
      <c r="G12" s="5">
        <v>95</v>
      </c>
      <c r="H12" s="5">
        <f t="shared" si="1"/>
        <v>19</v>
      </c>
      <c r="I12" s="10">
        <v>80.52</v>
      </c>
      <c r="J12" s="10">
        <f t="shared" si="2"/>
        <v>32.21</v>
      </c>
      <c r="K12" s="10">
        <f t="shared" si="3"/>
        <v>81.61</v>
      </c>
      <c r="L12" s="4">
        <v>1</v>
      </c>
      <c r="M12" s="4"/>
    </row>
    <row r="13" ht="24.95" customHeight="1" spans="1:13">
      <c r="A13" s="4">
        <v>11</v>
      </c>
      <c r="B13" s="8" t="s">
        <v>36</v>
      </c>
      <c r="C13" s="4" t="s">
        <v>39</v>
      </c>
      <c r="D13" s="4" t="s">
        <v>40</v>
      </c>
      <c r="E13" s="4">
        <v>72.6</v>
      </c>
      <c r="F13" s="5">
        <f t="shared" si="0"/>
        <v>29.04</v>
      </c>
      <c r="G13" s="5">
        <v>24</v>
      </c>
      <c r="H13" s="5">
        <f t="shared" si="1"/>
        <v>4.8</v>
      </c>
      <c r="I13" s="10">
        <v>81.04</v>
      </c>
      <c r="J13" s="10">
        <f t="shared" si="2"/>
        <v>32.42</v>
      </c>
      <c r="K13" s="10">
        <f t="shared" si="3"/>
        <v>66.26</v>
      </c>
      <c r="L13" s="4">
        <v>2</v>
      </c>
      <c r="M13" s="4"/>
    </row>
    <row r="14" ht="24.95" customHeight="1" spans="1:13">
      <c r="A14" s="4">
        <v>12</v>
      </c>
      <c r="B14" s="8" t="s">
        <v>41</v>
      </c>
      <c r="C14" s="4" t="s">
        <v>42</v>
      </c>
      <c r="D14" s="4" t="s">
        <v>43</v>
      </c>
      <c r="E14" s="4">
        <v>71.9</v>
      </c>
      <c r="F14" s="5">
        <f t="shared" si="0"/>
        <v>28.76</v>
      </c>
      <c r="G14" s="5">
        <v>62</v>
      </c>
      <c r="H14" s="5">
        <f t="shared" si="1"/>
        <v>12.4</v>
      </c>
      <c r="I14" s="10">
        <v>84.44</v>
      </c>
      <c r="J14" s="10">
        <f t="shared" si="2"/>
        <v>33.78</v>
      </c>
      <c r="K14" s="10">
        <f t="shared" si="3"/>
        <v>74.94</v>
      </c>
      <c r="L14" s="4">
        <v>1</v>
      </c>
      <c r="M14" s="4"/>
    </row>
    <row r="15" ht="24.95" customHeight="1" spans="1:13">
      <c r="A15" s="4">
        <v>13</v>
      </c>
      <c r="B15" s="8" t="s">
        <v>41</v>
      </c>
      <c r="C15" s="4" t="s">
        <v>44</v>
      </c>
      <c r="D15" s="4" t="s">
        <v>45</v>
      </c>
      <c r="E15" s="4">
        <v>73.2</v>
      </c>
      <c r="F15" s="5">
        <f t="shared" si="0"/>
        <v>29.28</v>
      </c>
      <c r="G15" s="5">
        <v>64</v>
      </c>
      <c r="H15" s="5">
        <f t="shared" si="1"/>
        <v>12.8</v>
      </c>
      <c r="I15" s="10">
        <v>81.86</v>
      </c>
      <c r="J15" s="10">
        <f t="shared" si="2"/>
        <v>32.74</v>
      </c>
      <c r="K15" s="10">
        <f t="shared" si="3"/>
        <v>74.82</v>
      </c>
      <c r="L15" s="4">
        <v>2</v>
      </c>
      <c r="M15" s="4"/>
    </row>
    <row r="16" ht="24.95" customHeight="1" spans="1:13">
      <c r="A16" s="4">
        <v>14</v>
      </c>
      <c r="B16" s="8" t="s">
        <v>41</v>
      </c>
      <c r="C16" s="4" t="s">
        <v>46</v>
      </c>
      <c r="D16" s="4" t="s">
        <v>47</v>
      </c>
      <c r="E16" s="4">
        <v>80</v>
      </c>
      <c r="F16" s="5">
        <f t="shared" si="0"/>
        <v>32</v>
      </c>
      <c r="G16" s="5">
        <v>41</v>
      </c>
      <c r="H16" s="5">
        <f t="shared" si="1"/>
        <v>8.2</v>
      </c>
      <c r="I16" s="10">
        <v>80.06</v>
      </c>
      <c r="J16" s="10">
        <f t="shared" si="2"/>
        <v>32.02</v>
      </c>
      <c r="K16" s="10">
        <f t="shared" si="3"/>
        <v>72.22</v>
      </c>
      <c r="L16" s="4">
        <v>3</v>
      </c>
      <c r="M16" s="4"/>
    </row>
  </sheetData>
  <sortState ref="A3:J25">
    <sortCondition ref="B3:B25"/>
  </sortState>
  <mergeCells count="1">
    <mergeCell ref="A1:M1"/>
  </mergeCells>
  <printOptions horizontalCentered="1"/>
  <pageMargins left="0.748031496062992" right="0.748031496062992" top="0.590551181102362" bottom="0.984251968503937" header="0.511811023622047" footer="0.7874015748031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CPTHREE1396518583</cp:lastModifiedBy>
  <dcterms:created xsi:type="dcterms:W3CDTF">2023-12-07T02:00:00Z</dcterms:created>
  <cp:lastPrinted>2023-12-15T07:31:00Z</cp:lastPrinted>
  <dcterms:modified xsi:type="dcterms:W3CDTF">2023-12-20T07:22:31Z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964063DA4B874616A4A7FAD567BCBAC0_11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