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emp" sheetId="1" r:id="rId1"/>
  </sheets>
  <definedNames>
    <definedName name="_xlnm.Print_Titles" localSheetId="0">temp!$2:$2</definedName>
  </definedNames>
  <calcPr calcId="144525"/>
</workbook>
</file>

<file path=xl/sharedStrings.xml><?xml version="1.0" encoding="utf-8"?>
<sst xmlns="http://schemas.openxmlformats.org/spreadsheetml/2006/main" count="173" uniqueCount="125">
  <si>
    <t xml:space="preserve"> 2025年广水市事业单位面向驻广部队随军家属公开招聘工作人员 笔试成绩及综合成绩表</t>
  </si>
  <si>
    <t>序号</t>
  </si>
  <si>
    <t>准考证号</t>
  </si>
  <si>
    <t>姓名</t>
  </si>
  <si>
    <t>报考单位</t>
  </si>
  <si>
    <t>笔试成绩</t>
  </si>
  <si>
    <t>笔试折算成绩</t>
  </si>
  <si>
    <t>军人综合成绩</t>
  </si>
  <si>
    <t>军人综合折算成绩</t>
  </si>
  <si>
    <t>笔试折算成绩与军人综合折算成绩小计</t>
  </si>
  <si>
    <t>排名</t>
  </si>
  <si>
    <t>1</t>
  </si>
  <si>
    <t>202500200023</t>
  </si>
  <si>
    <t>龚纯</t>
  </si>
  <si>
    <t>广水市八一学校</t>
  </si>
  <si>
    <t>73.18</t>
  </si>
  <si>
    <t>2</t>
  </si>
  <si>
    <t>202500200024</t>
  </si>
  <si>
    <t>金美霞</t>
  </si>
  <si>
    <t>69.92</t>
  </si>
  <si>
    <t>3</t>
  </si>
  <si>
    <t>202500200022</t>
  </si>
  <si>
    <t>朱思佳</t>
  </si>
  <si>
    <t>67.92</t>
  </si>
  <si>
    <t>4</t>
  </si>
  <si>
    <t>202500200021</t>
  </si>
  <si>
    <t>苏琳媗</t>
  </si>
  <si>
    <t>55.84</t>
  </si>
  <si>
    <t>5</t>
  </si>
  <si>
    <t>202500200025</t>
  </si>
  <si>
    <t>孙振亚</t>
  </si>
  <si>
    <t>0.00</t>
  </si>
  <si>
    <t>笔试缺考</t>
  </si>
  <si>
    <t>6</t>
  </si>
  <si>
    <t>202500500053</t>
  </si>
  <si>
    <t>郭凯娜</t>
  </si>
  <si>
    <t>广水市吴店镇党群服务中心（退役军人服务站）</t>
  </si>
  <si>
    <t>73.56</t>
  </si>
  <si>
    <t>7</t>
  </si>
  <si>
    <t>202500500054</t>
  </si>
  <si>
    <t>张海燕</t>
  </si>
  <si>
    <t>72.97</t>
  </si>
  <si>
    <t>8</t>
  </si>
  <si>
    <t>202500500051</t>
  </si>
  <si>
    <t>卢爱华</t>
  </si>
  <si>
    <t>54.20</t>
  </si>
  <si>
    <t>9</t>
  </si>
  <si>
    <t>202500500052</t>
  </si>
  <si>
    <t>王佳琳</t>
  </si>
  <si>
    <t>71.61</t>
  </si>
  <si>
    <t>10</t>
  </si>
  <si>
    <t>202500400047</t>
  </si>
  <si>
    <t>杨尹琼</t>
  </si>
  <si>
    <t>广水市太平镇党群服务中心（退役军人服务站）</t>
  </si>
  <si>
    <t>70.42</t>
  </si>
  <si>
    <t>11</t>
  </si>
  <si>
    <t>202500400041</t>
  </si>
  <si>
    <t>许瑞瑞</t>
  </si>
  <si>
    <t>73.81</t>
  </si>
  <si>
    <t>12</t>
  </si>
  <si>
    <t>202500400049</t>
  </si>
  <si>
    <t>李祎</t>
  </si>
  <si>
    <t>82.72</t>
  </si>
  <si>
    <t>13</t>
  </si>
  <si>
    <t>202500400042</t>
  </si>
  <si>
    <t>孙俐</t>
  </si>
  <si>
    <t>76.69</t>
  </si>
  <si>
    <t>14</t>
  </si>
  <si>
    <t>202500400043</t>
  </si>
  <si>
    <t>李蜜</t>
  </si>
  <si>
    <t>71.69</t>
  </si>
  <si>
    <t>15</t>
  </si>
  <si>
    <t>202500400044</t>
  </si>
  <si>
    <t>杨琦</t>
  </si>
  <si>
    <t>62.76</t>
  </si>
  <si>
    <t>16</t>
  </si>
  <si>
    <t>202500400045</t>
  </si>
  <si>
    <t>童迎迎</t>
  </si>
  <si>
    <t>70.28</t>
  </si>
  <si>
    <t>17</t>
  </si>
  <si>
    <t>202500400046</t>
  </si>
  <si>
    <t>刘永侠</t>
  </si>
  <si>
    <t>63.14</t>
  </si>
  <si>
    <t>18</t>
  </si>
  <si>
    <t>202500400048</t>
  </si>
  <si>
    <t>范家俐</t>
  </si>
  <si>
    <t>66.89</t>
  </si>
  <si>
    <t>19</t>
  </si>
  <si>
    <t>202500300036</t>
  </si>
  <si>
    <t>王丽</t>
  </si>
  <si>
    <t>广水市第二人民医院</t>
  </si>
  <si>
    <t>69.95</t>
  </si>
  <si>
    <t>20</t>
  </si>
  <si>
    <t>202500300032</t>
  </si>
  <si>
    <t>李婉冰</t>
  </si>
  <si>
    <t>62.70</t>
  </si>
  <si>
    <t>21</t>
  </si>
  <si>
    <t>202500300033</t>
  </si>
  <si>
    <t>朱艳红</t>
  </si>
  <si>
    <t>47.95</t>
  </si>
  <si>
    <t>22</t>
  </si>
  <si>
    <t>202500300035</t>
  </si>
  <si>
    <t>肖雪</t>
  </si>
  <si>
    <t>59.03</t>
  </si>
  <si>
    <t>23</t>
  </si>
  <si>
    <t>202500300031</t>
  </si>
  <si>
    <t>陈雷茜</t>
  </si>
  <si>
    <t>46.94</t>
  </si>
  <si>
    <t>24</t>
  </si>
  <si>
    <t>202500300034</t>
  </si>
  <si>
    <t>张梦雨</t>
  </si>
  <si>
    <t>43.94</t>
  </si>
  <si>
    <t>25</t>
  </si>
  <si>
    <t>202500100011</t>
  </si>
  <si>
    <t>宋婷婷</t>
  </si>
  <si>
    <t>广水市第二休干所</t>
  </si>
  <si>
    <t>62.98</t>
  </si>
  <si>
    <t>26</t>
  </si>
  <si>
    <t>202500100013</t>
  </si>
  <si>
    <t>李静静</t>
  </si>
  <si>
    <t>73.44</t>
  </si>
  <si>
    <t>27</t>
  </si>
  <si>
    <t>202500100012</t>
  </si>
  <si>
    <t>陈海文</t>
  </si>
  <si>
    <t>63.89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</si>
</sst>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21" borderId="4" applyNumberFormat="0" applyAlignment="0" applyProtection="0">
      <alignment vertical="center"/>
    </xf>
    <xf numFmtId="0" fontId="17" fillId="21" borderId="2" applyNumberFormat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>
      <alignment vertical="center"/>
    </xf>
    <xf numFmtId="49" fontId="0" fillId="0" borderId="1" xfId="0" applyNumberFormat="1" applyFill="1" applyBorder="1" applyAlignment="1">
      <alignment horizontal="justify" vertical="center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K2" sqref="K2"/>
    </sheetView>
  </sheetViews>
  <sheetFormatPr defaultColWidth="9" defaultRowHeight="13.5"/>
  <cols>
    <col min="1" max="1" width="4.625" style="2" customWidth="1"/>
    <col min="2" max="2" width="15" style="3" customWidth="1"/>
    <col min="3" max="3" width="10.125" style="3" customWidth="1"/>
    <col min="4" max="4" width="41.875" style="3" customWidth="1"/>
    <col min="5" max="5" width="10.125" style="3" customWidth="1"/>
    <col min="6" max="6" width="10" style="4" customWidth="1"/>
    <col min="7" max="7" width="9.75" style="3" customWidth="1"/>
    <col min="8" max="8" width="7.75" style="4" customWidth="1"/>
    <col min="9" max="9" width="10.25" style="4" customWidth="1"/>
    <col min="10" max="10" width="8.125" style="2" customWidth="1"/>
    <col min="11" max="16384" width="9" style="3"/>
  </cols>
  <sheetData>
    <row r="1" ht="54" customHeight="1" spans="1:10">
      <c r="A1" s="5" t="s">
        <v>0</v>
      </c>
      <c r="B1" s="5"/>
      <c r="C1" s="5"/>
      <c r="D1" s="5"/>
      <c r="E1" s="5"/>
      <c r="F1" s="5"/>
      <c r="G1" s="5"/>
      <c r="H1" s="6"/>
      <c r="I1" s="6"/>
      <c r="J1" s="5"/>
    </row>
    <row r="2" ht="67.5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10" t="s">
        <v>10</v>
      </c>
    </row>
    <row r="3" s="1" customFormat="1" spans="1:10">
      <c r="A3" s="11" t="s">
        <v>11</v>
      </c>
      <c r="B3" s="16" t="s">
        <v>12</v>
      </c>
      <c r="C3" s="16" t="s">
        <v>13</v>
      </c>
      <c r="D3" s="16" t="s">
        <v>14</v>
      </c>
      <c r="E3" s="17" t="s">
        <v>15</v>
      </c>
      <c r="F3" s="12">
        <f>E3*0.4</f>
        <v>29.272</v>
      </c>
      <c r="G3" s="12">
        <v>97</v>
      </c>
      <c r="H3" s="12">
        <f>G3*0.2</f>
        <v>19.4</v>
      </c>
      <c r="I3" s="12">
        <f>F3+H3</f>
        <v>48.672</v>
      </c>
      <c r="J3" s="11" t="s">
        <v>11</v>
      </c>
    </row>
    <row r="4" s="1" customFormat="1" spans="1:10">
      <c r="A4" s="11" t="s">
        <v>16</v>
      </c>
      <c r="B4" s="16" t="s">
        <v>17</v>
      </c>
      <c r="C4" s="16" t="s">
        <v>18</v>
      </c>
      <c r="D4" s="16" t="s">
        <v>14</v>
      </c>
      <c r="E4" s="17" t="s">
        <v>19</v>
      </c>
      <c r="F4" s="12">
        <f>E4*0.4</f>
        <v>27.968</v>
      </c>
      <c r="G4" s="12">
        <v>61</v>
      </c>
      <c r="H4" s="12">
        <f t="shared" ref="H4:H29" si="0">G4*0.2</f>
        <v>12.2</v>
      </c>
      <c r="I4" s="12">
        <f t="shared" ref="I4:I29" si="1">F4+H4</f>
        <v>40.168</v>
      </c>
      <c r="J4" s="11" t="s">
        <v>16</v>
      </c>
    </row>
    <row r="5" s="1" customFormat="1" spans="1:10">
      <c r="A5" s="11" t="s">
        <v>20</v>
      </c>
      <c r="B5" s="16" t="s">
        <v>21</v>
      </c>
      <c r="C5" s="16" t="s">
        <v>22</v>
      </c>
      <c r="D5" s="16" t="s">
        <v>14</v>
      </c>
      <c r="E5" s="17" t="s">
        <v>23</v>
      </c>
      <c r="F5" s="12">
        <f>E5*0.4</f>
        <v>27.168</v>
      </c>
      <c r="G5" s="12">
        <v>57</v>
      </c>
      <c r="H5" s="12">
        <f t="shared" si="0"/>
        <v>11.4</v>
      </c>
      <c r="I5" s="12">
        <f t="shared" si="1"/>
        <v>38.568</v>
      </c>
      <c r="J5" s="11" t="s">
        <v>20</v>
      </c>
    </row>
    <row r="6" s="1" customFormat="1" spans="1:10">
      <c r="A6" s="11" t="s">
        <v>24</v>
      </c>
      <c r="B6" s="16" t="s">
        <v>25</v>
      </c>
      <c r="C6" s="16" t="s">
        <v>26</v>
      </c>
      <c r="D6" s="16" t="s">
        <v>14</v>
      </c>
      <c r="E6" s="17" t="s">
        <v>27</v>
      </c>
      <c r="F6" s="12">
        <f t="shared" ref="F4:F29" si="2">E6*0.4</f>
        <v>22.336</v>
      </c>
      <c r="G6" s="12">
        <v>77</v>
      </c>
      <c r="H6" s="12">
        <f t="shared" si="0"/>
        <v>15.4</v>
      </c>
      <c r="I6" s="12">
        <f t="shared" si="1"/>
        <v>37.736</v>
      </c>
      <c r="J6" s="11" t="s">
        <v>24</v>
      </c>
    </row>
    <row r="7" s="1" customFormat="1" spans="1:10">
      <c r="A7" s="11" t="s">
        <v>28</v>
      </c>
      <c r="B7" s="16" t="s">
        <v>29</v>
      </c>
      <c r="C7" s="16" t="s">
        <v>30</v>
      </c>
      <c r="D7" s="16" t="s">
        <v>14</v>
      </c>
      <c r="E7" s="17" t="s">
        <v>31</v>
      </c>
      <c r="F7" s="12">
        <f t="shared" si="2"/>
        <v>0</v>
      </c>
      <c r="G7" s="12">
        <v>58</v>
      </c>
      <c r="H7" s="12">
        <f t="shared" si="0"/>
        <v>11.6</v>
      </c>
      <c r="I7" s="12">
        <f t="shared" si="1"/>
        <v>11.6</v>
      </c>
      <c r="J7" s="15" t="s">
        <v>32</v>
      </c>
    </row>
    <row r="8" s="1" customFormat="1" spans="1:10">
      <c r="A8" s="11" t="s">
        <v>33</v>
      </c>
      <c r="B8" s="16" t="s">
        <v>34</v>
      </c>
      <c r="C8" s="16" t="s">
        <v>35</v>
      </c>
      <c r="D8" s="16" t="s">
        <v>36</v>
      </c>
      <c r="E8" s="17" t="s">
        <v>37</v>
      </c>
      <c r="F8" s="12">
        <f t="shared" si="2"/>
        <v>29.424</v>
      </c>
      <c r="G8" s="12">
        <v>89</v>
      </c>
      <c r="H8" s="12">
        <f t="shared" si="0"/>
        <v>17.8</v>
      </c>
      <c r="I8" s="12">
        <f t="shared" si="1"/>
        <v>47.224</v>
      </c>
      <c r="J8" s="11" t="s">
        <v>11</v>
      </c>
    </row>
    <row r="9" s="1" customFormat="1" spans="1:10">
      <c r="A9" s="11" t="s">
        <v>38</v>
      </c>
      <c r="B9" s="16" t="s">
        <v>39</v>
      </c>
      <c r="C9" s="16" t="s">
        <v>40</v>
      </c>
      <c r="D9" s="16" t="s">
        <v>36</v>
      </c>
      <c r="E9" s="17" t="s">
        <v>41</v>
      </c>
      <c r="F9" s="12">
        <f t="shared" si="2"/>
        <v>29.188</v>
      </c>
      <c r="G9" s="12">
        <v>59</v>
      </c>
      <c r="H9" s="12">
        <f t="shared" si="0"/>
        <v>11.8</v>
      </c>
      <c r="I9" s="12">
        <f t="shared" si="1"/>
        <v>40.988</v>
      </c>
      <c r="J9" s="11" t="s">
        <v>16</v>
      </c>
    </row>
    <row r="10" s="1" customFormat="1" spans="1:10">
      <c r="A10" s="11" t="s">
        <v>42</v>
      </c>
      <c r="B10" s="16" t="s">
        <v>43</v>
      </c>
      <c r="C10" s="16" t="s">
        <v>44</v>
      </c>
      <c r="D10" s="16" t="s">
        <v>36</v>
      </c>
      <c r="E10" s="17" t="s">
        <v>45</v>
      </c>
      <c r="F10" s="12">
        <f t="shared" si="2"/>
        <v>21.68</v>
      </c>
      <c r="G10" s="12">
        <v>78</v>
      </c>
      <c r="H10" s="12">
        <f t="shared" si="0"/>
        <v>15.6</v>
      </c>
      <c r="I10" s="12">
        <f t="shared" si="1"/>
        <v>37.28</v>
      </c>
      <c r="J10" s="11" t="s">
        <v>20</v>
      </c>
    </row>
    <row r="11" s="1" customFormat="1" spans="1:10">
      <c r="A11" s="11" t="s">
        <v>46</v>
      </c>
      <c r="B11" s="16" t="s">
        <v>47</v>
      </c>
      <c r="C11" s="16" t="s">
        <v>48</v>
      </c>
      <c r="D11" s="16" t="s">
        <v>36</v>
      </c>
      <c r="E11" s="17" t="s">
        <v>49</v>
      </c>
      <c r="F11" s="12">
        <f t="shared" si="2"/>
        <v>28.644</v>
      </c>
      <c r="G11" s="12">
        <v>29</v>
      </c>
      <c r="H11" s="12">
        <f t="shared" si="0"/>
        <v>5.8</v>
      </c>
      <c r="I11" s="12">
        <f t="shared" si="1"/>
        <v>34.444</v>
      </c>
      <c r="J11" s="11" t="s">
        <v>24</v>
      </c>
    </row>
    <row r="12" s="1" customFormat="1" spans="1:10">
      <c r="A12" s="11" t="s">
        <v>50</v>
      </c>
      <c r="B12" s="16" t="s">
        <v>51</v>
      </c>
      <c r="C12" s="16" t="s">
        <v>52</v>
      </c>
      <c r="D12" s="16" t="s">
        <v>53</v>
      </c>
      <c r="E12" s="17" t="s">
        <v>54</v>
      </c>
      <c r="F12" s="12">
        <f t="shared" si="2"/>
        <v>28.168</v>
      </c>
      <c r="G12" s="12">
        <v>71</v>
      </c>
      <c r="H12" s="12">
        <f t="shared" si="0"/>
        <v>14.2</v>
      </c>
      <c r="I12" s="12">
        <f t="shared" si="1"/>
        <v>42.368</v>
      </c>
      <c r="J12" s="11" t="s">
        <v>11</v>
      </c>
    </row>
    <row r="13" s="1" customFormat="1" spans="1:10">
      <c r="A13" s="11" t="s">
        <v>55</v>
      </c>
      <c r="B13" s="16" t="s">
        <v>56</v>
      </c>
      <c r="C13" s="16" t="s">
        <v>57</v>
      </c>
      <c r="D13" s="16" t="s">
        <v>53</v>
      </c>
      <c r="E13" s="17" t="s">
        <v>58</v>
      </c>
      <c r="F13" s="12">
        <f t="shared" si="2"/>
        <v>29.524</v>
      </c>
      <c r="G13" s="12">
        <v>63</v>
      </c>
      <c r="H13" s="12">
        <f t="shared" si="0"/>
        <v>12.6</v>
      </c>
      <c r="I13" s="12">
        <f t="shared" si="1"/>
        <v>42.124</v>
      </c>
      <c r="J13" s="11" t="s">
        <v>16</v>
      </c>
    </row>
    <row r="14" s="1" customFormat="1" spans="1:10">
      <c r="A14" s="11" t="s">
        <v>59</v>
      </c>
      <c r="B14" s="16" t="s">
        <v>60</v>
      </c>
      <c r="C14" s="16" t="s">
        <v>61</v>
      </c>
      <c r="D14" s="16" t="s">
        <v>53</v>
      </c>
      <c r="E14" s="17" t="s">
        <v>62</v>
      </c>
      <c r="F14" s="12">
        <f t="shared" si="2"/>
        <v>33.088</v>
      </c>
      <c r="G14" s="12">
        <v>45</v>
      </c>
      <c r="H14" s="12">
        <f t="shared" si="0"/>
        <v>9</v>
      </c>
      <c r="I14" s="12">
        <f t="shared" si="1"/>
        <v>42.088</v>
      </c>
      <c r="J14" s="11" t="s">
        <v>20</v>
      </c>
    </row>
    <row r="15" s="1" customFormat="1" spans="1:10">
      <c r="A15" s="11" t="s">
        <v>63</v>
      </c>
      <c r="B15" s="16" t="s">
        <v>64</v>
      </c>
      <c r="C15" s="16" t="s">
        <v>65</v>
      </c>
      <c r="D15" s="16" t="s">
        <v>53</v>
      </c>
      <c r="E15" s="17" t="s">
        <v>66</v>
      </c>
      <c r="F15" s="12">
        <f t="shared" si="2"/>
        <v>30.676</v>
      </c>
      <c r="G15" s="12">
        <v>54</v>
      </c>
      <c r="H15" s="12">
        <f t="shared" si="0"/>
        <v>10.8</v>
      </c>
      <c r="I15" s="12">
        <f t="shared" si="1"/>
        <v>41.476</v>
      </c>
      <c r="J15" s="11" t="s">
        <v>24</v>
      </c>
    </row>
    <row r="16" s="1" customFormat="1" spans="1:10">
      <c r="A16" s="11" t="s">
        <v>67</v>
      </c>
      <c r="B16" s="16" t="s">
        <v>68</v>
      </c>
      <c r="C16" s="16" t="s">
        <v>69</v>
      </c>
      <c r="D16" s="16" t="s">
        <v>53</v>
      </c>
      <c r="E16" s="17" t="s">
        <v>70</v>
      </c>
      <c r="F16" s="12">
        <f t="shared" si="2"/>
        <v>28.676</v>
      </c>
      <c r="G16" s="12">
        <v>58</v>
      </c>
      <c r="H16" s="12">
        <f t="shared" si="0"/>
        <v>11.6</v>
      </c>
      <c r="I16" s="12">
        <f t="shared" si="1"/>
        <v>40.276</v>
      </c>
      <c r="J16" s="11" t="s">
        <v>28</v>
      </c>
    </row>
    <row r="17" s="1" customFormat="1" spans="1:10">
      <c r="A17" s="11" t="s">
        <v>71</v>
      </c>
      <c r="B17" s="16" t="s">
        <v>72</v>
      </c>
      <c r="C17" s="16" t="s">
        <v>73</v>
      </c>
      <c r="D17" s="16" t="s">
        <v>53</v>
      </c>
      <c r="E17" s="17" t="s">
        <v>74</v>
      </c>
      <c r="F17" s="12">
        <f t="shared" si="2"/>
        <v>25.104</v>
      </c>
      <c r="G17" s="12">
        <v>63</v>
      </c>
      <c r="H17" s="12">
        <f t="shared" si="0"/>
        <v>12.6</v>
      </c>
      <c r="I17" s="12">
        <f t="shared" si="1"/>
        <v>37.704</v>
      </c>
      <c r="J17" s="11" t="s">
        <v>33</v>
      </c>
    </row>
    <row r="18" s="1" customFormat="1" spans="1:10">
      <c r="A18" s="11" t="s">
        <v>75</v>
      </c>
      <c r="B18" s="16" t="s">
        <v>76</v>
      </c>
      <c r="C18" s="16" t="s">
        <v>77</v>
      </c>
      <c r="D18" s="16" t="s">
        <v>53</v>
      </c>
      <c r="E18" s="17" t="s">
        <v>78</v>
      </c>
      <c r="F18" s="12">
        <f t="shared" si="2"/>
        <v>28.112</v>
      </c>
      <c r="G18" s="12">
        <v>42</v>
      </c>
      <c r="H18" s="12">
        <f t="shared" si="0"/>
        <v>8.4</v>
      </c>
      <c r="I18" s="12">
        <f t="shared" si="1"/>
        <v>36.512</v>
      </c>
      <c r="J18" s="11" t="s">
        <v>38</v>
      </c>
    </row>
    <row r="19" s="1" customFormat="1" spans="1:10">
      <c r="A19" s="11" t="s">
        <v>79</v>
      </c>
      <c r="B19" s="16" t="s">
        <v>80</v>
      </c>
      <c r="C19" s="16" t="s">
        <v>81</v>
      </c>
      <c r="D19" s="16" t="s">
        <v>53</v>
      </c>
      <c r="E19" s="17" t="s">
        <v>82</v>
      </c>
      <c r="F19" s="12">
        <f t="shared" si="2"/>
        <v>25.256</v>
      </c>
      <c r="G19" s="12">
        <v>52</v>
      </c>
      <c r="H19" s="12">
        <f t="shared" si="0"/>
        <v>10.4</v>
      </c>
      <c r="I19" s="12">
        <f t="shared" si="1"/>
        <v>35.656</v>
      </c>
      <c r="J19" s="11" t="s">
        <v>42</v>
      </c>
    </row>
    <row r="20" s="1" customFormat="1" spans="1:10">
      <c r="A20" s="11" t="s">
        <v>83</v>
      </c>
      <c r="B20" s="16" t="s">
        <v>84</v>
      </c>
      <c r="C20" s="16" t="s">
        <v>85</v>
      </c>
      <c r="D20" s="16" t="s">
        <v>53</v>
      </c>
      <c r="E20" s="17" t="s">
        <v>86</v>
      </c>
      <c r="F20" s="12">
        <f t="shared" si="2"/>
        <v>26.756</v>
      </c>
      <c r="G20" s="12">
        <v>30</v>
      </c>
      <c r="H20" s="12">
        <f t="shared" si="0"/>
        <v>6</v>
      </c>
      <c r="I20" s="12">
        <f t="shared" si="1"/>
        <v>32.756</v>
      </c>
      <c r="J20" s="11" t="s">
        <v>46</v>
      </c>
    </row>
    <row r="21" s="1" customFormat="1" spans="1:10">
      <c r="A21" s="11" t="s">
        <v>87</v>
      </c>
      <c r="B21" s="16" t="s">
        <v>88</v>
      </c>
      <c r="C21" s="16" t="s">
        <v>89</v>
      </c>
      <c r="D21" s="16" t="s">
        <v>90</v>
      </c>
      <c r="E21" s="17" t="s">
        <v>91</v>
      </c>
      <c r="F21" s="12">
        <f t="shared" si="2"/>
        <v>27.98</v>
      </c>
      <c r="G21" s="12">
        <v>68</v>
      </c>
      <c r="H21" s="12">
        <f t="shared" si="0"/>
        <v>13.6</v>
      </c>
      <c r="I21" s="12">
        <f t="shared" si="1"/>
        <v>41.58</v>
      </c>
      <c r="J21" s="11" t="s">
        <v>11</v>
      </c>
    </row>
    <row r="22" s="1" customFormat="1" spans="1:10">
      <c r="A22" s="11" t="s">
        <v>92</v>
      </c>
      <c r="B22" s="16" t="s">
        <v>93</v>
      </c>
      <c r="C22" s="16" t="s">
        <v>94</v>
      </c>
      <c r="D22" s="16" t="s">
        <v>90</v>
      </c>
      <c r="E22" s="17" t="s">
        <v>95</v>
      </c>
      <c r="F22" s="12">
        <f t="shared" si="2"/>
        <v>25.08</v>
      </c>
      <c r="G22" s="12">
        <v>56</v>
      </c>
      <c r="H22" s="12">
        <f t="shared" si="0"/>
        <v>11.2</v>
      </c>
      <c r="I22" s="12">
        <f t="shared" si="1"/>
        <v>36.28</v>
      </c>
      <c r="J22" s="11" t="s">
        <v>16</v>
      </c>
    </row>
    <row r="23" s="1" customFormat="1" spans="1:10">
      <c r="A23" s="11" t="s">
        <v>96</v>
      </c>
      <c r="B23" s="16" t="s">
        <v>97</v>
      </c>
      <c r="C23" s="16" t="s">
        <v>98</v>
      </c>
      <c r="D23" s="16" t="s">
        <v>90</v>
      </c>
      <c r="E23" s="17" t="s">
        <v>99</v>
      </c>
      <c r="F23" s="12">
        <f t="shared" si="2"/>
        <v>19.18</v>
      </c>
      <c r="G23" s="12">
        <v>82</v>
      </c>
      <c r="H23" s="12">
        <f t="shared" si="0"/>
        <v>16.4</v>
      </c>
      <c r="I23" s="12">
        <f t="shared" si="1"/>
        <v>35.58</v>
      </c>
      <c r="J23" s="11" t="s">
        <v>20</v>
      </c>
    </row>
    <row r="24" s="1" customFormat="1" spans="1:10">
      <c r="A24" s="11" t="s">
        <v>100</v>
      </c>
      <c r="B24" s="16" t="s">
        <v>101</v>
      </c>
      <c r="C24" s="16" t="s">
        <v>102</v>
      </c>
      <c r="D24" s="16" t="s">
        <v>90</v>
      </c>
      <c r="E24" s="17" t="s">
        <v>103</v>
      </c>
      <c r="F24" s="12">
        <f t="shared" si="2"/>
        <v>23.612</v>
      </c>
      <c r="G24" s="12">
        <v>57</v>
      </c>
      <c r="H24" s="12">
        <f t="shared" si="0"/>
        <v>11.4</v>
      </c>
      <c r="I24" s="12">
        <f t="shared" si="1"/>
        <v>35.012</v>
      </c>
      <c r="J24" s="11" t="s">
        <v>24</v>
      </c>
    </row>
    <row r="25" s="1" customFormat="1" spans="1:10">
      <c r="A25" s="11" t="s">
        <v>104</v>
      </c>
      <c r="B25" s="16" t="s">
        <v>105</v>
      </c>
      <c r="C25" s="16" t="s">
        <v>106</v>
      </c>
      <c r="D25" s="16" t="s">
        <v>90</v>
      </c>
      <c r="E25" s="17" t="s">
        <v>107</v>
      </c>
      <c r="F25" s="12">
        <f t="shared" si="2"/>
        <v>18.776</v>
      </c>
      <c r="G25" s="12">
        <v>64</v>
      </c>
      <c r="H25" s="12">
        <f t="shared" si="0"/>
        <v>12.8</v>
      </c>
      <c r="I25" s="12">
        <f t="shared" si="1"/>
        <v>31.576</v>
      </c>
      <c r="J25" s="11" t="s">
        <v>28</v>
      </c>
    </row>
    <row r="26" s="1" customFormat="1" spans="1:10">
      <c r="A26" s="11" t="s">
        <v>108</v>
      </c>
      <c r="B26" s="16" t="s">
        <v>109</v>
      </c>
      <c r="C26" s="16" t="s">
        <v>110</v>
      </c>
      <c r="D26" s="16" t="s">
        <v>90</v>
      </c>
      <c r="E26" s="17" t="s">
        <v>111</v>
      </c>
      <c r="F26" s="12">
        <f t="shared" si="2"/>
        <v>17.576</v>
      </c>
      <c r="G26" s="12">
        <v>34</v>
      </c>
      <c r="H26" s="12">
        <f t="shared" si="0"/>
        <v>6.8</v>
      </c>
      <c r="I26" s="12">
        <f t="shared" si="1"/>
        <v>24.376</v>
      </c>
      <c r="J26" s="11" t="s">
        <v>33</v>
      </c>
    </row>
    <row r="27" s="1" customFormat="1" spans="1:10">
      <c r="A27" s="11" t="s">
        <v>112</v>
      </c>
      <c r="B27" s="16" t="s">
        <v>113</v>
      </c>
      <c r="C27" s="16" t="s">
        <v>114</v>
      </c>
      <c r="D27" s="16" t="s">
        <v>115</v>
      </c>
      <c r="E27" s="17" t="s">
        <v>116</v>
      </c>
      <c r="F27" s="12">
        <f t="shared" si="2"/>
        <v>25.192</v>
      </c>
      <c r="G27" s="12">
        <v>87</v>
      </c>
      <c r="H27" s="12">
        <f t="shared" si="0"/>
        <v>17.4</v>
      </c>
      <c r="I27" s="12">
        <f t="shared" si="1"/>
        <v>42.592</v>
      </c>
      <c r="J27" s="11" t="s">
        <v>11</v>
      </c>
    </row>
    <row r="28" s="1" customFormat="1" spans="1:10">
      <c r="A28" s="11" t="s">
        <v>117</v>
      </c>
      <c r="B28" s="16" t="s">
        <v>118</v>
      </c>
      <c r="C28" s="16" t="s">
        <v>119</v>
      </c>
      <c r="D28" s="16" t="s">
        <v>115</v>
      </c>
      <c r="E28" s="17" t="s">
        <v>120</v>
      </c>
      <c r="F28" s="12">
        <f t="shared" si="2"/>
        <v>29.376</v>
      </c>
      <c r="G28" s="12">
        <v>22</v>
      </c>
      <c r="H28" s="12">
        <f t="shared" si="0"/>
        <v>4.4</v>
      </c>
      <c r="I28" s="12">
        <f t="shared" si="1"/>
        <v>33.776</v>
      </c>
      <c r="J28" s="11" t="s">
        <v>16</v>
      </c>
    </row>
    <row r="29" s="1" customFormat="1" spans="1:10">
      <c r="A29" s="11" t="s">
        <v>121</v>
      </c>
      <c r="B29" s="16" t="s">
        <v>122</v>
      </c>
      <c r="C29" s="16" t="s">
        <v>123</v>
      </c>
      <c r="D29" s="16" t="s">
        <v>115</v>
      </c>
      <c r="E29" s="17" t="s">
        <v>124</v>
      </c>
      <c r="F29" s="12">
        <f t="shared" si="2"/>
        <v>25.556</v>
      </c>
      <c r="G29" s="12">
        <v>23</v>
      </c>
      <c r="H29" s="12">
        <f t="shared" si="0"/>
        <v>4.6</v>
      </c>
      <c r="I29" s="12">
        <f t="shared" si="1"/>
        <v>30.156</v>
      </c>
      <c r="J29" s="11" t="s">
        <v>20</v>
      </c>
    </row>
    <row r="30" s="1" customFormat="1" spans="1:10">
      <c r="A30" s="13"/>
      <c r="F30" s="14"/>
      <c r="H30" s="14"/>
      <c r="I30" s="14"/>
      <c r="J30" s="13"/>
    </row>
  </sheetData>
  <mergeCells count="1">
    <mergeCell ref="A1:J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2026-01-13T07:15:00Z</dcterms:created>
  <dcterms:modified xsi:type="dcterms:W3CDTF">2026-01-19T10:39:12Z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5A6862EAC111426D85ECEE3EBE21348A</vt:lpwstr>
  </property>
  <property fmtid="{D5CDD505-2E9C-101B-9397-08002B2CF9AE}" pid="3" name="KSOProductBuildVer">
    <vt:lpwstr>2052-11.8.2.11500</vt:lpwstr>
  </property>
  <property fmtid="{D5CDD505-2E9C-101B-9397-08002B2CF9AE}" pid="4" name="CalculationRule">
    <vt:i4>0</vt:i4>
  </property>
</Properties>
</file>